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05032\OneDrive\Рабочий стол\"/>
    </mc:Choice>
  </mc:AlternateContent>
  <xr:revisionPtr revIDLastSave="0" documentId="13_ncr:1_{37C24FB3-0B39-4D2E-8432-CCB1939CC652}" xr6:coauthVersionLast="47" xr6:coauthVersionMax="47" xr10:uidLastSave="{00000000-0000-0000-0000-000000000000}"/>
  <bookViews>
    <workbookView xWindow="39465" yWindow="180" windowWidth="13470" windowHeight="15390" tabRatio="945" xr2:uid="{00000000-000D-0000-FFFF-FFFF00000000}"/>
  </bookViews>
  <sheets>
    <sheet name="8) ДНЗ №10 об.1609" sheetId="18" r:id="rId1"/>
  </sheets>
  <definedNames>
    <definedName name="_xlnm._FilterDatabase" localSheetId="0" hidden="1">'8) ДНЗ №10 об.1609'!$A$7:$I$223</definedName>
  </definedName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4" i="18" l="1"/>
  <c r="G221" i="18"/>
  <c r="G220" i="18"/>
  <c r="G219" i="18"/>
  <c r="G218" i="18"/>
  <c r="G217" i="18"/>
  <c r="G216" i="18"/>
  <c r="G215" i="18"/>
  <c r="G214" i="18"/>
  <c r="G213" i="18"/>
  <c r="G212" i="18"/>
  <c r="G211" i="18"/>
  <c r="G210" i="18"/>
  <c r="G209" i="18"/>
  <c r="G208" i="18"/>
  <c r="G207" i="18"/>
  <c r="G206" i="18"/>
  <c r="G205" i="18"/>
  <c r="G204" i="18"/>
  <c r="G203" i="18"/>
  <c r="G202" i="18"/>
  <c r="G201" i="18"/>
  <c r="G200" i="18"/>
  <c r="G199" i="18"/>
  <c r="G198" i="18"/>
  <c r="G197" i="18"/>
  <c r="G196" i="18"/>
  <c r="G195" i="18"/>
  <c r="G194" i="18"/>
  <c r="G193" i="18"/>
  <c r="G192" i="18"/>
  <c r="G191" i="18"/>
  <c r="G190" i="18"/>
  <c r="G189" i="18"/>
  <c r="G188" i="18"/>
  <c r="G187" i="18"/>
  <c r="G186" i="18"/>
  <c r="G185" i="18"/>
  <c r="G184" i="18"/>
  <c r="G183" i="18"/>
  <c r="G180" i="18"/>
  <c r="G179" i="18"/>
  <c r="G178" i="18"/>
  <c r="G177" i="18"/>
  <c r="G176" i="18"/>
  <c r="G175" i="18"/>
  <c r="G174" i="18"/>
  <c r="G173" i="18"/>
  <c r="G172" i="18"/>
  <c r="G171" i="18"/>
  <c r="G170" i="18"/>
  <c r="G169" i="18"/>
  <c r="G168" i="18"/>
  <c r="G167" i="18"/>
  <c r="G166" i="18"/>
  <c r="G165" i="18"/>
  <c r="G161" i="18"/>
  <c r="G160" i="18"/>
  <c r="G159" i="18"/>
  <c r="G158" i="18"/>
  <c r="G157" i="18"/>
  <c r="G156" i="18"/>
  <c r="G155" i="18"/>
  <c r="G154" i="18"/>
  <c r="G153" i="18"/>
  <c r="G152" i="18"/>
  <c r="G151" i="18"/>
  <c r="G150" i="18"/>
  <c r="G149" i="18"/>
  <c r="G148" i="18"/>
  <c r="G147" i="18"/>
  <c r="G146" i="18"/>
  <c r="G145" i="18"/>
  <c r="G144" i="18"/>
  <c r="G143" i="18"/>
  <c r="G141" i="18"/>
  <c r="G140" i="18"/>
  <c r="G139" i="18"/>
  <c r="G138" i="18"/>
  <c r="G137" i="18"/>
  <c r="G136" i="18"/>
  <c r="G134" i="18"/>
  <c r="G133" i="18"/>
  <c r="G132" i="18"/>
  <c r="G131" i="18"/>
  <c r="G130" i="18"/>
  <c r="G129" i="18"/>
  <c r="G127" i="18"/>
  <c r="G126" i="18"/>
  <c r="G125" i="18"/>
  <c r="G124" i="18"/>
  <c r="G120" i="18"/>
  <c r="G119" i="18"/>
  <c r="G118" i="18"/>
  <c r="G117" i="18"/>
  <c r="G116" i="18"/>
  <c r="G115" i="18"/>
  <c r="G114" i="18"/>
  <c r="G113" i="18"/>
  <c r="G112" i="18"/>
  <c r="G111" i="18"/>
  <c r="G110" i="18"/>
  <c r="G109" i="18"/>
  <c r="G105" i="18"/>
  <c r="G104" i="18"/>
  <c r="G103" i="18"/>
  <c r="G102" i="18"/>
  <c r="G101" i="18"/>
  <c r="G100" i="18"/>
  <c r="G99" i="18"/>
  <c r="G98" i="18"/>
  <c r="G97" i="18"/>
  <c r="G96" i="18"/>
  <c r="G95" i="18"/>
  <c r="G94" i="18"/>
  <c r="G90" i="18"/>
  <c r="G89" i="18"/>
  <c r="G88" i="18"/>
  <c r="G87" i="18"/>
  <c r="G86" i="18"/>
  <c r="G85" i="18"/>
  <c r="G84" i="18"/>
  <c r="G83" i="18"/>
  <c r="G82" i="18"/>
  <c r="G81" i="18"/>
  <c r="G80" i="18"/>
  <c r="G79" i="18"/>
  <c r="G78" i="18"/>
  <c r="G77" i="18"/>
  <c r="G76" i="18"/>
  <c r="G75" i="18"/>
  <c r="G74" i="18"/>
  <c r="G73" i="18"/>
  <c r="G72" i="18"/>
  <c r="G70" i="18"/>
  <c r="G69" i="18"/>
  <c r="G68" i="18"/>
  <c r="G67" i="18"/>
  <c r="G66" i="18"/>
  <c r="G65" i="18"/>
  <c r="G64" i="18"/>
  <c r="G63" i="18"/>
  <c r="G62" i="18"/>
  <c r="G61" i="18"/>
  <c r="G60" i="18"/>
  <c r="G59" i="18"/>
  <c r="G58" i="18"/>
  <c r="G57" i="18"/>
  <c r="G56" i="18"/>
  <c r="G55" i="18"/>
  <c r="G54" i="18"/>
  <c r="G53" i="18"/>
  <c r="G51" i="18"/>
  <c r="G50" i="18"/>
  <c r="G49" i="18"/>
  <c r="G48" i="18"/>
  <c r="G47" i="18"/>
  <c r="G46" i="18"/>
  <c r="G45" i="18"/>
  <c r="G44" i="18"/>
  <c r="G43" i="18"/>
  <c r="G42" i="18"/>
  <c r="G41" i="18"/>
  <c r="G40" i="18"/>
  <c r="G39" i="18"/>
  <c r="G38" i="18"/>
  <c r="G37" i="18"/>
  <c r="G36" i="18"/>
  <c r="G35" i="18"/>
  <c r="G34" i="18"/>
  <c r="G29" i="18"/>
  <c r="G28" i="18"/>
  <c r="G27" i="18"/>
  <c r="G26" i="18"/>
  <c r="G25" i="18"/>
  <c r="G24" i="18"/>
  <c r="G23" i="18"/>
  <c r="G22" i="18"/>
  <c r="G21" i="18"/>
  <c r="G20" i="18"/>
  <c r="G19" i="18"/>
  <c r="G18" i="18"/>
  <c r="G17" i="18"/>
  <c r="G16" i="18"/>
  <c r="G15" i="18"/>
  <c r="G14" i="18"/>
  <c r="G13" i="18"/>
  <c r="G12" i="18"/>
  <c r="G11" i="18"/>
  <c r="G10" i="18"/>
  <c r="G9" i="18"/>
</calcChain>
</file>

<file path=xl/sharedStrings.xml><?xml version="1.0" encoding="utf-8"?>
<sst xmlns="http://schemas.openxmlformats.org/spreadsheetml/2006/main" count="855" uniqueCount="369">
  <si>
    <t>РАЗОМ ГРН без ПДВ</t>
  </si>
  <si>
    <t>TOTAL UAH without VAT</t>
  </si>
  <si>
    <t>Всього по локальному кошторису</t>
  </si>
  <si>
    <t>Total according to the local estimate</t>
  </si>
  <si>
    <t>м</t>
  </si>
  <si>
    <t>Кабель силовий з мідними СПЖ, з
ізоляцією з ПВХ пластикату зниженої
пожежонебезпеки, з зовнішньою
оболонкою з ПВХ   пластикату зниженої
пожежонебезпеки ВВГнгд 4х1,5</t>
  </si>
  <si>
    <t>Power cable with copper SPZh, with insulation of PVC plastic of reduced fire hazard, with an outer sheath of PVC plastic of reduced fire hazard VVGngd 4x1.5</t>
  </si>
  <si>
    <t>Кабель силовий з мідними СПЖ, з
ізоляцією з ПВХ пластикату зниженої
пожежонебезпеки, з зовнішньою
оболонкою з ПВХ  пластикату зниженої
пожежонебезпеки ВВГнгд 3х1,5</t>
  </si>
  <si>
    <t>Power cable with copper SPZh, with insulation of PVC plastic of reduced fire hazard, with an outer sheath of PVC plastic of reduced fire hazard VVGngd 3x1.5</t>
  </si>
  <si>
    <t>Кабель силовий з мідними СПЖ, з
ізоляцією з ПВХ пластикату зниженої
пожежонебезпеки, з зовнішньою
оболонкою з ПВХ  пластикату зниженої
пожежонебезпеки ВВГнгд 3х2,5</t>
  </si>
  <si>
    <t>Power cable with copper SPZh, with insulation of PVC plastic of reduced fire hazard, with an outer sheath of PVC plastic of reduced fire hazard VVGngd 3x2.5</t>
  </si>
  <si>
    <t>100м</t>
  </si>
  <si>
    <t>Прокладання проводу при схованій
проводці</t>
  </si>
  <si>
    <t>Laying the wire with hidden wiring</t>
  </si>
  <si>
    <t>Прокладання коробів пластикових</t>
  </si>
  <si>
    <t>Laying plastic boxes</t>
  </si>
  <si>
    <t>шт</t>
  </si>
  <si>
    <t>100шт</t>
  </si>
  <si>
    <t>Установлення штепсельних розеток
утопленого типу при схованій проводці</t>
  </si>
  <si>
    <t>Installation of recessed sockets with hidden wiring</t>
  </si>
  <si>
    <t>Установлення вимикачів неутопленого
типу при відкритій проводці</t>
  </si>
  <si>
    <t>Installation of switches of the non-immersed type with open wiring</t>
  </si>
  <si>
    <t>Установлення вимикачів утопленого типу
при схованій проводці, 1-клавішних</t>
  </si>
  <si>
    <t>Installation of recessed type switches with hidden wiring, 1-key</t>
  </si>
  <si>
    <t>Монтаж сигнальних ліхтарів з надписом
"вхід", "вихід", "в'їзд", "під'їзд" і т.п.</t>
  </si>
  <si>
    <t>Installation of signal lights with the inscription "entrance", "exit", "entrance", "entrance", etc.</t>
  </si>
  <si>
    <t>Монтаж світильників для люмінесцентних
ламп, які встановлюються на підвісах
[штангах], кількість ламп 1 шт</t>
  </si>
  <si>
    <t>Installation of lamps for fluorescent lamps that are installed on hangers [bars], the number of lamps is 1 pc.</t>
  </si>
  <si>
    <t>Локальний кошторис  на
електропостачання</t>
  </si>
  <si>
    <t>Local estimate for electricity supply</t>
  </si>
  <si>
    <t>кг</t>
  </si>
  <si>
    <t>Всього по розділу 2</t>
  </si>
  <si>
    <t>All in Chapter 2</t>
  </si>
  <si>
    <t>10к-т</t>
  </si>
  <si>
    <t>Всього по розділу 1</t>
  </si>
  <si>
    <t>Total for section 1</t>
  </si>
  <si>
    <t>т</t>
  </si>
  <si>
    <t>Перевезення сміття до 30 км</t>
  </si>
  <si>
    <t>Garbage transportation up to 30 km</t>
  </si>
  <si>
    <t>27</t>
  </si>
  <si>
    <t>1 т</t>
  </si>
  <si>
    <t>Навантаження сміття вручну</t>
  </si>
  <si>
    <t>Manual garbage loading</t>
  </si>
  <si>
    <t>26</t>
  </si>
  <si>
    <t>25</t>
  </si>
  <si>
    <t>100м2</t>
  </si>
  <si>
    <t>24</t>
  </si>
  <si>
    <t>23</t>
  </si>
  <si>
    <t>22</t>
  </si>
  <si>
    <t>м2</t>
  </si>
  <si>
    <t>21</t>
  </si>
  <si>
    <t>20</t>
  </si>
  <si>
    <t>19</t>
  </si>
  <si>
    <t>18</t>
  </si>
  <si>
    <t>17</t>
  </si>
  <si>
    <t>16</t>
  </si>
  <si>
    <t>15</t>
  </si>
  <si>
    <t>14</t>
  </si>
  <si>
    <t>13</t>
  </si>
  <si>
    <t>12</t>
  </si>
  <si>
    <t>11</t>
  </si>
  <si>
    <t>10</t>
  </si>
  <si>
    <t>9</t>
  </si>
  <si>
    <t>8</t>
  </si>
  <si>
    <t>7</t>
  </si>
  <si>
    <t>6</t>
  </si>
  <si>
    <t>5</t>
  </si>
  <si>
    <t>4</t>
  </si>
  <si>
    <t>3</t>
  </si>
  <si>
    <t>2</t>
  </si>
  <si>
    <t>1</t>
  </si>
  <si>
    <t>100 м2</t>
  </si>
  <si>
    <t>Всього по розділу 4</t>
  </si>
  <si>
    <t>All in Chapter 4</t>
  </si>
  <si>
    <t>Всього по розділу 3</t>
  </si>
  <si>
    <t>All in Chapter 3</t>
  </si>
  <si>
    <t>1 м2</t>
  </si>
  <si>
    <t>л</t>
  </si>
  <si>
    <t>Фарба акрилова Ceresit СT 42</t>
  </si>
  <si>
    <t>Ceresit ST 42 acrylic paint</t>
  </si>
  <si>
    <t>Ґрунтовка  глибокопроникна Ceresit  CT
17</t>
  </si>
  <si>
    <t>Deep-penetrating primer Ceresit CT 17</t>
  </si>
  <si>
    <t>Поліпшене фарбування
полівінілацетатними водоемульсійними
сумішами стель по збірних конструкціях,
підготовлених під фарбування /за два
рази/</t>
  </si>
  <si>
    <t>Improved painting with polyvinyl acetate water-emulsion mixtures of ceilings on prefabricated structures prepared for painting /in two times/</t>
  </si>
  <si>
    <t>Шпаклiвка типу Cerezit СТ29</t>
  </si>
  <si>
    <t>Putty type Cerezit СТ29</t>
  </si>
  <si>
    <t>Додавати на 1 мм змiни товщини
шпаклівки</t>
  </si>
  <si>
    <t>Add 1 mm changes in the thickness of the putty</t>
  </si>
  <si>
    <t>Папір шліфувальний</t>
  </si>
  <si>
    <t>Sanding paper</t>
  </si>
  <si>
    <t>Шпаклювання стель шпаклівкою типу
"Cerezit" (1мм)</t>
  </si>
  <si>
    <t>Plastering ceilings with "Cerezit" type putty (1mm)</t>
  </si>
  <si>
    <t>Поліпшене штукатурення поверхонь
стель всередені будівлі цементно-
вапняним або цементним розчином по
каменю та бетону</t>
  </si>
  <si>
    <t>Improved plastering of ceiling surfaces in interior buildings with cement-lime or cement mortar on stone and concrete</t>
  </si>
  <si>
    <t>Протравлення поверхонь стель
нейтралізуючим розчином</t>
  </si>
  <si>
    <t>Etching of ceiling surfaces with a neutralizing solution</t>
  </si>
  <si>
    <t>Розділ 3. Стеля</t>
  </si>
  <si>
    <t>Chapter 3. Ceiling</t>
  </si>
  <si>
    <t>Пластмасові хрестики для укладання
плитки</t>
  </si>
  <si>
    <t>Plastic crosses for laying tiles</t>
  </si>
  <si>
    <t>Фуга Ceresit CE 40 AQUASTATIC
(ширина шва 1-6мм) № 10 (або аналог)</t>
  </si>
  <si>
    <t>Ceresit CE 40 AQUASTATIC grout (seam width 1-6mm) No. 10 (or analogue)</t>
  </si>
  <si>
    <t>Клей для плитки Ceresit CM-11 (або
аналог)</t>
  </si>
  <si>
    <t>Ceresit CM-11 tile adhesive (or similar)</t>
  </si>
  <si>
    <t>Плитка Golden Tile 25х40 см</t>
  </si>
  <si>
    <t>Golden Tile 25x40 cm</t>
  </si>
  <si>
    <t>Поліпшене штукатурення поверхонь стін
всередені будівлі цементно-вапняним
або цементним розчином по каменю та
бетону</t>
  </si>
  <si>
    <t>Improved plastering of wall surfaces in interior buildings with cement-lime or cement mortar on stone and concrete</t>
  </si>
  <si>
    <t>Протравлення поверхонь стін
нейтралізуючим розчином</t>
  </si>
  <si>
    <t>Etching of wall surfaces with a neutralizing solution</t>
  </si>
  <si>
    <t>Розділ 2. Стіни та перегородки</t>
  </si>
  <si>
    <t>Chapter 2. Walls and partitions</t>
  </si>
  <si>
    <t>Улаштування плінтусів з плиток
керамічних</t>
  </si>
  <si>
    <t>Arrangement of plinths from ceramic tiles</t>
  </si>
  <si>
    <t>Клей для плитки Ceresit CM-12 (або
аналог)</t>
  </si>
  <si>
    <t>Ceresit CM-12 tile adhesive (or similar)</t>
  </si>
  <si>
    <t>Плитка керамогранітна Zeus Ceramica
30x30 см (або аналог)</t>
  </si>
  <si>
    <t>Ceramic tile Zeus Ceramica 30x30 cm (or similar)</t>
  </si>
  <si>
    <t>Улаштування покриттів підлог з
керамічних плиток на розчині із сухої
клеючої суміші, кількість плиток в 1 м2
понад 7 до 12 шт</t>
  </si>
  <si>
    <t>Arrangement of floor coverings made of ceramic tiles on a solution of a dry adhesive mixture, the number of tiles in 1 m2 is more than 7 to 12 pieces</t>
  </si>
  <si>
    <t>Сiтка армувальна 150х150х3 мм</t>
  </si>
  <si>
    <t>Reinforcing mesh 150x150x3 mm</t>
  </si>
  <si>
    <t>Армування стяжки сіткою</t>
  </si>
  <si>
    <t>Reinforcement of the screed with a mesh</t>
  </si>
  <si>
    <t>Улаштування цементної стяжки
товщиною 20 мм по бетонній основі
площею понад 20 м2</t>
  </si>
  <si>
    <t>Installation of a cement screed with a thickness of 20 mm on a concrete base with an area of ​​more than 20 m2</t>
  </si>
  <si>
    <t>Протравлення поверхонь підлог
нейтралізуючим розчином</t>
  </si>
  <si>
    <t>Etching of floor surfaces with a neutralizing solution</t>
  </si>
  <si>
    <t>Розділ 1. Підлога</t>
  </si>
  <si>
    <t>Chapter 1. Floor</t>
  </si>
  <si>
    <t>(Демонтаж) Установлення піддонів
душових сталевих</t>
  </si>
  <si>
    <t>(Dismantling) Installation of steel shower trays</t>
  </si>
  <si>
    <t>100к-т</t>
  </si>
  <si>
    <t>Демонтаж унітазів зі змивними бачками</t>
  </si>
  <si>
    <t>Dismantling of toilets with flushing tanks</t>
  </si>
  <si>
    <t>Демонтаж змішувачів</t>
  </si>
  <si>
    <t>Dismantling mixers</t>
  </si>
  <si>
    <t>Демонтаж раковин [умивальників]</t>
  </si>
  <si>
    <t>Dismantling of sinks [washbasins]</t>
  </si>
  <si>
    <t>Демонтаж розеток</t>
  </si>
  <si>
    <t>Dismantling of sockets</t>
  </si>
  <si>
    <t>Демонтаж вимикачів</t>
  </si>
  <si>
    <t>Dismantling of switches</t>
  </si>
  <si>
    <t>Знімання дверних полотен</t>
  </si>
  <si>
    <t>Removing door panels</t>
  </si>
  <si>
    <t>100 шт</t>
  </si>
  <si>
    <t>Демонтаж дверних коробок в кам'яних
стінах з відбиванням штукатурки в укосах</t>
  </si>
  <si>
    <t>Dismantling of door frames in stone walls with reflecting plaster in slopes</t>
  </si>
  <si>
    <t>Розбирання облицювання стін з
керамічних глазурованих плиток</t>
  </si>
  <si>
    <t>Dismantling wall cladding from ceramic glazed tiles</t>
  </si>
  <si>
    <t>Розбирання покриттів підлог з керамічних
плиток</t>
  </si>
  <si>
    <t>Dismantling of floor coverings from ceramic tiles</t>
  </si>
  <si>
    <t>Local estimate for the dismantling of the bathroom</t>
  </si>
  <si>
    <t>Поліпшене фарбування
полівінілацетатними водоемульсійними
сумішами укосів по збірних конструкціях,
підготовлених під фарбування /за два
рази/</t>
  </si>
  <si>
    <t>Improved painting with polyvinyl acetate water-emulsion mixtures of slopes on prefabricated structures prepared for painting /in two times/</t>
  </si>
  <si>
    <t>Кутик перфорований</t>
  </si>
  <si>
    <t>The corner is perforated</t>
  </si>
  <si>
    <t>Установлення перфорованих
штукатурних кутиків</t>
  </si>
  <si>
    <t>Installation of perforated plaster corners</t>
  </si>
  <si>
    <t>Шпаклювання укосів шпаклiвкою типу
"Cerezit" (1мм)</t>
  </si>
  <si>
    <t>Puttying slopes with Cerezit type putty (1mm)</t>
  </si>
  <si>
    <t>Штукатурення плоских поверхонь
віконних та дверних укосів по бетону та
каменю</t>
  </si>
  <si>
    <t>Plastering flat surfaces of window and door slopes on concrete and stone</t>
  </si>
  <si>
    <t>Протравлення поверхонь укосів
нейтралізуючим розчином</t>
  </si>
  <si>
    <t>Etching the surfaces of slopes with a neutralizing solution</t>
  </si>
  <si>
    <t>Піна монтажна</t>
  </si>
  <si>
    <t>Mounting foam</t>
  </si>
  <si>
    <t>Дюбель монтажний, 10х100мм</t>
  </si>
  <si>
    <t>Mounting dowel, 10x100mm</t>
  </si>
  <si>
    <t>блок</t>
  </si>
  <si>
    <t>1 блок</t>
  </si>
  <si>
    <t>Заповнення дверних прорізів
ламінованими дверними блоками із
застосуванням анкерів і монтажної піни</t>
  </si>
  <si>
    <t>Filling door openings with laminated door blocks using anchors and mounting foam</t>
  </si>
  <si>
    <t xml:space="preserve">       ВНУТРІШНІ ДВЕРІ</t>
  </si>
  <si>
    <t>INTERIOR DOORS</t>
  </si>
  <si>
    <t>Блоки дверні металеві</t>
  </si>
  <si>
    <t>Door blocks are metal</t>
  </si>
  <si>
    <t>Установлення металевих дверних
коробок із навішуванням дверних полотен</t>
  </si>
  <si>
    <t>Installation of metal door frames with hanging door panels</t>
  </si>
  <si>
    <t xml:space="preserve">       ЗОВНІШНІ ДВЕРІ</t>
  </si>
  <si>
    <t>OUTER DOOR</t>
  </si>
  <si>
    <t>Розділ 4. Прорізи</t>
  </si>
  <si>
    <t>Chapter 4. Slots</t>
  </si>
  <si>
    <t>Поліпшене фарбування
полівінілацетатними водоемульсійними
сумішами стін по збірних конструкціях,
підготовлених під фарбування /за два
рази/</t>
  </si>
  <si>
    <t>Improved painting with polyvinyl acetate water-emulsion mixtures of walls on prefabricated structures prepared for painting /in two times/</t>
  </si>
  <si>
    <t>Шпаклювання стін шпаклiвкою типу
"Cerezit" (1мм)</t>
  </si>
  <si>
    <t>Puttying of walls with "Cerezit" type putty (1mm)</t>
  </si>
  <si>
    <t>На кожні 5 мм зміни товщини шару
цементної стяжки додавати або
виключати /додавати до товщини 30 мм/</t>
  </si>
  <si>
    <t>For every 5 mm change in the thickness of the cement screed layer, add or exclude /add up to a thickness of 30 mm/</t>
  </si>
  <si>
    <t>Улаштування плінтусів
полівінілхлоридних на шурупах</t>
  </si>
  <si>
    <t>Installation of polyvinyl chloride plinths on screws</t>
  </si>
  <si>
    <t>Улаштування покриття з лінолеуму</t>
  </si>
  <si>
    <t>Installation of linoleum covering</t>
  </si>
  <si>
    <t>Самовирівнювальна суміш 3-15 мм
Ceresit  СN 69</t>
  </si>
  <si>
    <t>Self-leveling mixture 3-15 mm Ceresit СН 69</t>
  </si>
  <si>
    <t>Грунтовка глибокопроникна Ceresit R 777</t>
  </si>
  <si>
    <t>Deep-penetrating primer Ceresit R 777</t>
  </si>
  <si>
    <t>Улаштування стяжок
самовирівнювальних з суміші цементної
для недеформівниїх основ товщиною 5
мм</t>
  </si>
  <si>
    <t>Arrangement of self-leveling screeds from a cement mixture for non-deformable foundations with a thickness of 5 mm</t>
  </si>
  <si>
    <t>Local estimate for repair works</t>
  </si>
  <si>
    <t>37</t>
  </si>
  <si>
    <t>36</t>
  </si>
  <si>
    <t>35</t>
  </si>
  <si>
    <t>34</t>
  </si>
  <si>
    <t>33</t>
  </si>
  <si>
    <t>32</t>
  </si>
  <si>
    <t>31</t>
  </si>
  <si>
    <t>30</t>
  </si>
  <si>
    <t>29</t>
  </si>
  <si>
    <t>28</t>
  </si>
  <si>
    <t>Знімання шпалер простих та поліпшених</t>
  </si>
  <si>
    <t>Simple and advanced wallpaper removal</t>
  </si>
  <si>
    <t>Розбирання дерев'яних плінтусів</t>
  </si>
  <si>
    <t>Dismantling wooden plinths</t>
  </si>
  <si>
    <t>Розбирання покриттів підлог з лінолеуму</t>
  </si>
  <si>
    <t>Dismantling of linoleum floor coverings</t>
  </si>
  <si>
    <t>І.</t>
  </si>
  <si>
    <t xml:space="preserve">Position price, USD </t>
  </si>
  <si>
    <t>Total unit cost/USD</t>
  </si>
  <si>
    <t>Сумма,грн</t>
  </si>
  <si>
    <t>Загальна одинична вартість /
грн</t>
  </si>
  <si>
    <t xml:space="preserve">Кіл-ть /
Q-ty </t>
  </si>
  <si>
    <t xml:space="preserve">
Од.вим. /
Unit</t>
  </si>
  <si>
    <t>Найменування</t>
  </si>
  <si>
    <t>Name</t>
  </si>
  <si>
    <t xml:space="preserve">№    </t>
  </si>
  <si>
    <t xml:space="preserve">Відомість обсягів робіт / Bill Of Quantities </t>
  </si>
  <si>
    <t>Установлення вимикачів та перемикачів
пакетних 2-х і 3-х полюсних на струм до
25 А</t>
  </si>
  <si>
    <t>Установлення розподільних коробок</t>
  </si>
  <si>
    <t>Монтаж світильників для люмінесцентних
ламп, які встановлюються в підвісних
стелях, кількість ламп 1 шт</t>
  </si>
  <si>
    <t>Гідроізоляція цементно-полімерна Ceresit
CR-65</t>
  </si>
  <si>
    <t>Гідроізоляція стін мастикою без
прокладання склотканини</t>
  </si>
  <si>
    <t>Улаштування першого шару
обмазувальної гідроізоляції підлог</t>
  </si>
  <si>
    <t>Очищення вручну внутрішніх поверхонь
стель від вапняної фарби</t>
  </si>
  <si>
    <t>Відбивання штукатурки по цеглі та бетону
зі стін, площа відбивання в одному місці
до 5 м2</t>
  </si>
  <si>
    <t>Очищення вручну внутрішніх поверхонь
стін від вапняної фарби</t>
  </si>
  <si>
    <t>Розбирання цементних покриттів підлог
/цементно-піщана стяжка/</t>
  </si>
  <si>
    <t>Улаштування укосів з керамічних плиток
на розчині із сухої клеючої суміші</t>
  </si>
  <si>
    <t xml:space="preserve">       ДВЕРНІ УКОСИ</t>
  </si>
  <si>
    <t>На кожні 5 мм зміни товщини шару
цементної стяжки додавати або
виключати /додавати до товщини 40 мм/</t>
  </si>
  <si>
    <t>Додавати або виключати на кожний 1 мм
товщини стяжок самовирівнювальних з
суміші Cerezit CN-69 /додавати до
товщини 10 мм/</t>
  </si>
  <si>
    <t>Installation of distribution boxes</t>
  </si>
  <si>
    <t>Installation of lamps for fluorescent lamps that are installed in suspended ceilings, the number of lamps is 1 pc</t>
  </si>
  <si>
    <t>38</t>
  </si>
  <si>
    <t>For every 5 mm change in the thickness of the cement screed layer, add or exclude /add up to a thickness of 40 mm/</t>
  </si>
  <si>
    <t>Ceresit CR-65 cement-polymer waterproofing</t>
  </si>
  <si>
    <t>Waterproofing of walls with mastic without laying fiberglass</t>
  </si>
  <si>
    <t>Arrangement of the first layer of coating waterproofing of floors</t>
  </si>
  <si>
    <t>Демонтаж світильників</t>
  </si>
  <si>
    <t>Dismantling of lamps</t>
  </si>
  <si>
    <t>Manual cleaning of interior surfaces of ceilings from lime paint</t>
  </si>
  <si>
    <t>Manual cleaning of interior wall surfaces from lime paint</t>
  </si>
  <si>
    <t>Reflecting plaster on brick and concrete from walls, reflecting area in one place up to 5 m2</t>
  </si>
  <si>
    <t>Dismantling cement floor coverings /cement-sand screed/</t>
  </si>
  <si>
    <t>Локальний кошторис  на
демонтажні роботи</t>
  </si>
  <si>
    <t>Local estimate for dismantling works</t>
  </si>
  <si>
    <t>Вогнезахист ФОРМУЛА КП</t>
  </si>
  <si>
    <t>Fire protection FORMULA KP</t>
  </si>
  <si>
    <t>39</t>
  </si>
  <si>
    <t>Вогнезахисний матерiал ФЕНІКС СЕ</t>
  </si>
  <si>
    <t>Fire protection material PHOENIX SE</t>
  </si>
  <si>
    <t>Проходка кабельна універсальна
розчинна (на вогнезахисному складі
ФОРМУЛА КП і ФЕНІКС СЕ)</t>
  </si>
  <si>
    <t>Universal soluble cable duct (on the fire-resistant composition FORMULA KP and FENIX SE)</t>
  </si>
  <si>
    <t>100 м</t>
  </si>
  <si>
    <t>Кабель до 35 кВ у прокладених трубах,
блоках і коробах, маса 1 м до 1 кг</t>
  </si>
  <si>
    <t>Cable up to 35 kV in laid pipes, blocks and boxes, weight 1 m to 1 kg</t>
  </si>
  <si>
    <t>Кабель силовий з мідними СПЖ, з
ізоляцією з ПВХ пластикату, з
зовнішньою оболонкою з ПВХ пластикату
зниженої   пожежонебезпечності ВВГнгд
2х1,5</t>
  </si>
  <si>
    <t>Power cable with copper SPZh, with insulation from PVC plastic, with an outer sheath from PVC plastic of reduced fire hazard VVGngd 2x1.5</t>
  </si>
  <si>
    <t>Прокладання проводів при схованій
проводці в борознах</t>
  </si>
  <si>
    <t>Laying wires with hidden wiring in furrows</t>
  </si>
  <si>
    <t>Пробивання борозен в цегляних стінах,
переріз борозен до 20 см2</t>
  </si>
  <si>
    <t>Punching furrows in brick walls, cross-section of furrows up to 20 cm2</t>
  </si>
  <si>
    <t>Короб ПВХ 100х40 мм СКК10-100-040-1-
КО1/8</t>
  </si>
  <si>
    <t>PVC box 100x40 mm SKK10-100-040-1- KO1/8</t>
  </si>
  <si>
    <t>Металоконструкції монтажні</t>
  </si>
  <si>
    <t>Assembly metal structures</t>
  </si>
  <si>
    <t>Дюбель розпірний з універсальним
шурупом 6х35 мм (упаковка 100шт)</t>
  </si>
  <si>
    <t>Spacer dowel with universal screw 6x35 mm (pack of 100 pcs.)</t>
  </si>
  <si>
    <t>Труба ПВХ гнучка гофрована 20мм
CTG20-20-K41-100</t>
  </si>
  <si>
    <t>Flexible corrugated PVC pipe 20 mm CTG20-20-K41-100</t>
  </si>
  <si>
    <t>Монтаж вініпластових труб для
електропроводки діаметром до 25 мм,
укладених в борознах під заливку</t>
  </si>
  <si>
    <t>Installation of vinyl plastic pipes for electrical wiring with a diameter of up to 25 mm, laid in furrows for pouring</t>
  </si>
  <si>
    <t>Пробивання в цегляних стінах гнізд
розміром до 130х130 мм</t>
  </si>
  <si>
    <t>Punching nests up to 130x130 mm in size in brick walls</t>
  </si>
  <si>
    <t>Коробка відгалуджувальна для схованої
електропроводки КМ41004</t>
  </si>
  <si>
    <t>Junction box for hidden wiring KM41004</t>
  </si>
  <si>
    <t>Коробка установочна для прихованої
електропроводки КМ40001</t>
  </si>
  <si>
    <t>Installation box for hidden wiring KM40001</t>
  </si>
  <si>
    <t>Розетка штепсельна двомісна 220В, 16А,
з заземляюючим контактом та шторками,
прихованого встановлення РСш12-3-КБ</t>
  </si>
  <si>
    <t>Double socket outlet 220V, 16A, with ground contact and blinds, hidden installation RSsh12-3-KB</t>
  </si>
  <si>
    <t>Вимикач клавішний однополюсний 220В;
10А, ІР 44 для відкритого встановлення
ВС20-1-0-ГБ</t>
  </si>
  <si>
    <t>Single-pole key switch 220V; 10A, IR 44 for open installation of VS20-1-0-GB</t>
  </si>
  <si>
    <t>Вимикач клавiшний, однополюсний, 220В,
 10А для прихованого встановлення
ВС10-1-0-ГБ</t>
  </si>
  <si>
    <t>Key switch, single-pole, 220V, 10A for hidden installation VS10-1-0-GB</t>
  </si>
  <si>
    <t>Точечний світильник LED 6 Вт. Global 1-
SPN-003-C</t>
  </si>
  <si>
    <t>LED spotlight 6 W. Global 1- SPN-003-C</t>
  </si>
  <si>
    <t>Світильник світлодіодний з LED лампами
та написом "вихід" ДБО 02 ВПС-6</t>
  </si>
  <si>
    <t>LED lamp with LED lamps and the inscription "exit" DBO 02 VPS-6</t>
  </si>
  <si>
    <t>Свiтильник світлодіодний 8Вт ІР65 з
вбудованим АБЖ (аварійний) ДПП06У</t>
  </si>
  <si>
    <t>LED lamp 8W IR65 with built-in safety device (emergency) DPP06U</t>
  </si>
  <si>
    <t>Свiтильник з лампами LED 20ВтІР65
ДББ26У Селена</t>
  </si>
  <si>
    <t>Lamp with LED lamps 20WtIR65 DBB26U Selena</t>
  </si>
  <si>
    <t>Свiтильник світлодіодний 33Вт BL-PNL</t>
  </si>
  <si>
    <t>LED lamp 33W BL-PNL</t>
  </si>
  <si>
    <t>Диференційний автоматичний вимикач
Uн=220В,Iн=63А,Ір=16А,Івит.=0.03А,
АВДТ32 2Р</t>
  </si>
  <si>
    <t>Differential automatic switch Un=220V, In=63A, Ir=16A, Ivit.=0.03A, AVDT32 2P</t>
  </si>
  <si>
    <t>Вимикач автоматичний Uн=220В, Iн=63А,
Ір=16А ВА 47-29 1Р</t>
  </si>
  <si>
    <t>Automatic switch Un=220V, In=63A, Ir=16A VA 47-29 1P</t>
  </si>
  <si>
    <t>Installation of 2-pole and 3-pole package switches and switches for a current of up to 25 A</t>
  </si>
  <si>
    <t>Локальний кошторис  на
демонтажні роботи санвузли</t>
  </si>
  <si>
    <t>Arrangement of slopes from ceramic tiles on a solution of a dry adhesive mixture</t>
  </si>
  <si>
    <t>DOOR SLOPES</t>
  </si>
  <si>
    <t>Клеєвий анкер hit-mm plus</t>
  </si>
  <si>
    <t>Hit-mm plus adhesive anchor</t>
  </si>
  <si>
    <t>Анкерна шпилька HUS-U 5.8 М10х95</t>
  </si>
  <si>
    <t>Anchor pin HUS-U 5.8 M10x95</t>
  </si>
  <si>
    <t>Кріплення для сітки</t>
  </si>
  <si>
    <t>Fastening for the grid</t>
  </si>
  <si>
    <t>Кутик 30х30х3</t>
  </si>
  <si>
    <t>Corner 30x30x3</t>
  </si>
  <si>
    <t>Сітка для вікон</t>
  </si>
  <si>
    <t>Mesh for windows</t>
  </si>
  <si>
    <t>Улаштування каркасу з сітки на вікнах
спортзалу</t>
  </si>
  <si>
    <t>Arrangement of a mesh frame on the windows of the gym</t>
  </si>
  <si>
    <t xml:space="preserve">       ВІКНА СПОРТЗАЛУ</t>
  </si>
  <si>
    <t>WINDOWS OF THE GYM</t>
  </si>
  <si>
    <t>Блок дверний Д-2л ДД Од 0,86 - 2,0 По Г
БП К Л</t>
  </si>
  <si>
    <t>Door block D-2l DD Unit 0.86 - 2.0 Po G BP K L</t>
  </si>
  <si>
    <t>Блок дверний Д-1л ДД Од 0,8 - 2,0 По Г
БП К Пр</t>
  </si>
  <si>
    <t>Door block D-1l DD Unit 0.8 - 2.0 Po G BP K Pr</t>
  </si>
  <si>
    <t>Блок дверний Д-1п ДД Од 0,8 - 2,0 По Г
БП К Пр</t>
  </si>
  <si>
    <t>Door block D-1p DD Unit 0.8 - 2.0 Po G BP K Pr</t>
  </si>
  <si>
    <t>ПРИМІЩЕННЯ 1, 2, 3, 4</t>
  </si>
  <si>
    <t>ROOMS 1, 2, 3, 4</t>
  </si>
  <si>
    <t>ПРИМІЩЕННЯ 4</t>
  </si>
  <si>
    <t>ROOM 4</t>
  </si>
  <si>
    <t>Add or exclude self-leveling screeds from the Cerezit CN-69 mixture for every 1 mm of thickness /add up to a thickness of 10 mm/</t>
  </si>
  <si>
    <t>ПРИМІЩЕННЯ 2, 3</t>
  </si>
  <si>
    <t>ROOMS 2, 3</t>
  </si>
  <si>
    <t>Улаштування покриття з лінолеуму
спортивного 6мм</t>
  </si>
  <si>
    <t>Installation of a 6mm sports linoleum covering</t>
  </si>
  <si>
    <t>ПРИМІЩЕННЯ 1</t>
  </si>
  <si>
    <t>ROOM 1</t>
  </si>
  <si>
    <t>Демонтаж схованої електропроводки</t>
  </si>
  <si>
    <t>Dismantling hidden wiring</t>
  </si>
  <si>
    <t>Розбирання дощатих покриттів підлог</t>
  </si>
  <si>
    <t>Dismantling of wooden floor coverings</t>
  </si>
  <si>
    <t>Розбирання дерев'яних підлог</t>
  </si>
  <si>
    <t>Dismantling wooden floors</t>
  </si>
  <si>
    <t>Локальний кошторис на ремонтні роботи</t>
  </si>
  <si>
    <t>двери мет.</t>
  </si>
  <si>
    <t>шпаклевка откосов</t>
  </si>
  <si>
    <t>угол перф.</t>
  </si>
  <si>
    <t>покраска стен</t>
  </si>
  <si>
    <t>штукатурка стен</t>
  </si>
  <si>
    <t>Стяжка</t>
  </si>
  <si>
    <t>плитка пол</t>
  </si>
  <si>
    <t>Сетка пол</t>
  </si>
  <si>
    <t>линолеум</t>
  </si>
  <si>
    <t>стяжка</t>
  </si>
  <si>
    <t>сетка пол</t>
  </si>
  <si>
    <t>Шпаклевка стен</t>
  </si>
  <si>
    <t>Штукатурка откосов</t>
  </si>
  <si>
    <t>откос плитка</t>
  </si>
  <si>
    <t>покраска откосов</t>
  </si>
  <si>
    <t>р/р</t>
  </si>
  <si>
    <t>двери МДФ</t>
  </si>
  <si>
    <t>шпаклевка потолок</t>
  </si>
  <si>
    <t>штукатурка потолок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</si>
</sst>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_(* #,##0.00_);_(* \(#,##0.00\);_(* &quot;-&quot;??_);_(@_)"/>
    <numFmt numFmtId="165" formatCode="#,##0.00_ ;\-#,##0.00\ "/>
    <numFmt numFmtId="166" formatCode="0.0000"/>
    <numFmt numFmtId="167" formatCode="0.0"/>
    <numFmt numFmtId="168" formatCode="0.00000"/>
    <numFmt numFmtId="169" formatCode="0.000"/>
    <numFmt numFmtId="170" formatCode="_-* #,##0.00_р_._-;\-* #,##0.00_р_._-;_-* &quot;-&quot;??_р_._-;_-@_-"/>
    <numFmt numFmtId="171" formatCode="_-* #,##0.00\ _₽_-;\-* #,##0.00\ _₽_-;_-* &quot;-&quot;??\ _₽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indexed="8"/>
      <name val="Arial Cyr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Arial Cyr"/>
      <charset val="204"/>
    </font>
    <font>
      <b/>
      <sz val="10"/>
      <name val="Times New Roman"/>
      <family val="1"/>
      <charset val="204"/>
    </font>
    <font>
      <sz val="10"/>
      <color rgb="FF080000"/>
      <name val="Times New Roman"/>
      <family val="1"/>
      <charset val="204"/>
    </font>
    <font>
      <b/>
      <sz val="10"/>
      <color rgb="FF080000"/>
      <name val="Times New Roman"/>
      <family val="1"/>
      <charset val="204"/>
    </font>
    <font>
      <sz val="10"/>
      <name val="Arial Cyr"/>
      <charset val="204"/>
    </font>
    <font>
      <u/>
      <sz val="11"/>
      <color theme="1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4">
    <xf numFmtId="0" fontId="0" fillId="0" borderId="0"/>
    <xf numFmtId="0" fontId="4" fillId="0" borderId="0"/>
    <xf numFmtId="164" fontId="5" fillId="0" borderId="0" applyFont="0" applyFill="0" applyBorder="0" applyAlignment="0" applyProtection="0"/>
    <xf numFmtId="0" fontId="16" fillId="0" borderId="0"/>
    <xf numFmtId="170" fontId="16" fillId="0" borderId="0" applyFont="0" applyFill="0" applyBorder="0" applyAlignment="0" applyProtection="0"/>
    <xf numFmtId="0" fontId="3" fillId="0" borderId="0"/>
    <xf numFmtId="0" fontId="2" fillId="0" borderId="0"/>
    <xf numFmtId="0" fontId="5" fillId="0" borderId="0"/>
    <xf numFmtId="171" fontId="5" fillId="0" borderId="0" applyFont="0" applyFill="0" applyBorder="0" applyAlignment="0" applyProtection="0"/>
    <xf numFmtId="0" fontId="1" fillId="0" borderId="0"/>
    <xf numFmtId="43" fontId="5" fillId="0" borderId="0" applyFont="0" applyFill="0" applyBorder="0" applyAlignment="0" applyProtection="0"/>
    <xf numFmtId="0" fontId="1" fillId="0" borderId="0"/>
    <xf numFmtId="0" fontId="1" fillId="0" borderId="0"/>
    <xf numFmtId="0" fontId="17" fillId="0" borderId="0" applyNumberFormat="0" applyFill="0" applyBorder="0" applyAlignment="0" applyProtection="0"/>
  </cellStyleXfs>
  <cellXfs count="128">
    <xf numFmtId="0" fontId="0" fillId="0" borderId="0" xfId="0"/>
    <xf numFmtId="0" fontId="6" fillId="0" borderId="0" xfId="0" applyFont="1" applyAlignment="1">
      <alignment vertical="center"/>
    </xf>
    <xf numFmtId="2" fontId="7" fillId="0" borderId="0" xfId="0" applyNumberFormat="1" applyFont="1" applyAlignment="1">
      <alignment vertical="center"/>
    </xf>
    <xf numFmtId="2" fontId="6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2" fontId="7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2" fontId="7" fillId="3" borderId="2" xfId="0" applyNumberFormat="1" applyFont="1" applyFill="1" applyBorder="1" applyAlignment="1">
      <alignment horizontal="center" vertical="center"/>
    </xf>
    <xf numFmtId="2" fontId="6" fillId="3" borderId="6" xfId="0" applyNumberFormat="1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2" fontId="7" fillId="0" borderId="2" xfId="0" applyNumberFormat="1" applyFont="1" applyBorder="1" applyAlignment="1">
      <alignment horizontal="center" vertical="center"/>
    </xf>
    <xf numFmtId="2" fontId="6" fillId="0" borderId="6" xfId="0" applyNumberFormat="1" applyFont="1" applyBorder="1" applyAlignment="1">
      <alignment horizontal="center" vertical="center"/>
    </xf>
    <xf numFmtId="2" fontId="12" fillId="0" borderId="1" xfId="0" applyNumberFormat="1" applyFont="1" applyBorder="1" applyAlignment="1">
      <alignment horizontal="right" vertical="center" wrapText="1"/>
    </xf>
    <xf numFmtId="167" fontId="12" fillId="0" borderId="1" xfId="0" applyNumberFormat="1" applyFont="1" applyBorder="1" applyAlignment="1">
      <alignment horizontal="right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right" vertical="center" wrapText="1"/>
    </xf>
    <xf numFmtId="2" fontId="9" fillId="3" borderId="1" xfId="0" applyNumberFormat="1" applyFont="1" applyFill="1" applyBorder="1" applyAlignment="1">
      <alignment horizontal="right" vertical="center" wrapText="1"/>
    </xf>
    <xf numFmtId="2" fontId="12" fillId="3" borderId="1" xfId="0" applyNumberFormat="1" applyFont="1" applyFill="1" applyBorder="1" applyAlignment="1">
      <alignment horizontal="right" vertical="center" wrapText="1"/>
    </xf>
    <xf numFmtId="0" fontId="12" fillId="3" borderId="1" xfId="0" applyFont="1" applyFill="1" applyBorder="1" applyAlignment="1">
      <alignment horizontal="center" vertical="center" wrapText="1"/>
    </xf>
    <xf numFmtId="168" fontId="12" fillId="0" borderId="1" xfId="0" applyNumberFormat="1" applyFont="1" applyBorder="1" applyAlignment="1">
      <alignment horizontal="right" vertical="center" wrapText="1"/>
    </xf>
    <xf numFmtId="2" fontId="7" fillId="5" borderId="2" xfId="0" applyNumberFormat="1" applyFont="1" applyFill="1" applyBorder="1" applyAlignment="1">
      <alignment horizontal="center" vertical="center"/>
    </xf>
    <xf numFmtId="2" fontId="6" fillId="5" borderId="6" xfId="0" applyNumberFormat="1" applyFont="1" applyFill="1" applyBorder="1" applyAlignment="1">
      <alignment horizontal="center" vertical="center"/>
    </xf>
    <xf numFmtId="2" fontId="9" fillId="5" borderId="1" xfId="0" applyNumberFormat="1" applyFont="1" applyFill="1" applyBorder="1" applyAlignment="1">
      <alignment horizontal="right" vertical="center" wrapText="1"/>
    </xf>
    <xf numFmtId="2" fontId="12" fillId="5" borderId="1" xfId="0" applyNumberFormat="1" applyFont="1" applyFill="1" applyBorder="1" applyAlignment="1">
      <alignment horizontal="right" vertical="center" wrapText="1"/>
    </xf>
    <xf numFmtId="0" fontId="12" fillId="5" borderId="1" xfId="0" applyFont="1" applyFill="1" applyBorder="1" applyAlignment="1">
      <alignment horizontal="center" vertical="center" wrapText="1"/>
    </xf>
    <xf numFmtId="2" fontId="9" fillId="5" borderId="1" xfId="0" applyNumberFormat="1" applyFont="1" applyFill="1" applyBorder="1" applyAlignment="1">
      <alignment horizontal="center" vertical="center" wrapText="1"/>
    </xf>
    <xf numFmtId="169" fontId="12" fillId="0" borderId="1" xfId="0" applyNumberFormat="1" applyFont="1" applyBorder="1" applyAlignment="1">
      <alignment horizontal="right" vertical="center" wrapText="1"/>
    </xf>
    <xf numFmtId="2" fontId="7" fillId="6" borderId="2" xfId="0" applyNumberFormat="1" applyFont="1" applyFill="1" applyBorder="1" applyAlignment="1">
      <alignment horizontal="center" vertical="center"/>
    </xf>
    <xf numFmtId="2" fontId="6" fillId="6" borderId="6" xfId="0" applyNumberFormat="1" applyFont="1" applyFill="1" applyBorder="1" applyAlignment="1">
      <alignment horizontal="center" vertical="center"/>
    </xf>
    <xf numFmtId="2" fontId="12" fillId="6" borderId="1" xfId="0" applyNumberFormat="1" applyFont="1" applyFill="1" applyBorder="1" applyAlignment="1">
      <alignment horizontal="right" vertical="center" wrapText="1"/>
    </xf>
    <xf numFmtId="0" fontId="12" fillId="6" borderId="1" xfId="0" applyFont="1" applyFill="1" applyBorder="1" applyAlignment="1">
      <alignment horizontal="right" vertical="center" wrapText="1"/>
    </xf>
    <xf numFmtId="0" fontId="12" fillId="6" borderId="1" xfId="0" applyFont="1" applyFill="1" applyBorder="1" applyAlignment="1">
      <alignment horizontal="center" vertical="center" wrapText="1"/>
    </xf>
    <xf numFmtId="0" fontId="8" fillId="6" borderId="2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right" vertical="center" wrapText="1"/>
    </xf>
    <xf numFmtId="0" fontId="13" fillId="3" borderId="1" xfId="0" applyFont="1" applyFill="1" applyBorder="1" applyAlignment="1">
      <alignment horizontal="center" vertical="center" wrapText="1"/>
    </xf>
    <xf numFmtId="166" fontId="12" fillId="0" borderId="1" xfId="0" applyNumberFormat="1" applyFont="1" applyBorder="1" applyAlignment="1">
      <alignment horizontal="right" vertical="center" wrapText="1"/>
    </xf>
    <xf numFmtId="2" fontId="12" fillId="0" borderId="1" xfId="0" applyNumberFormat="1" applyFont="1" applyBorder="1" applyAlignment="1">
      <alignment horizontal="center" vertical="center" wrapText="1"/>
    </xf>
    <xf numFmtId="49" fontId="14" fillId="2" borderId="2" xfId="0" applyNumberFormat="1" applyFont="1" applyFill="1" applyBorder="1" applyAlignment="1">
      <alignment horizontal="center" vertical="center" wrapText="1" readingOrder="1"/>
    </xf>
    <xf numFmtId="49" fontId="14" fillId="3" borderId="2" xfId="0" applyNumberFormat="1" applyFont="1" applyFill="1" applyBorder="1" applyAlignment="1">
      <alignment horizontal="center" vertical="center" wrapText="1" readingOrder="1"/>
    </xf>
    <xf numFmtId="0" fontId="8" fillId="2" borderId="1" xfId="0" applyFont="1" applyFill="1" applyBorder="1" applyAlignment="1">
      <alignment horizontal="center" vertical="center" wrapText="1"/>
    </xf>
    <xf numFmtId="167" fontId="12" fillId="6" borderId="1" xfId="0" applyNumberFormat="1" applyFont="1" applyFill="1" applyBorder="1" applyAlignment="1">
      <alignment horizontal="right" vertical="center" wrapText="1"/>
    </xf>
    <xf numFmtId="0" fontId="13" fillId="6" borderId="1" xfId="0" applyFont="1" applyFill="1" applyBorder="1" applyAlignment="1">
      <alignment horizontal="center" vertical="center" wrapText="1"/>
    </xf>
    <xf numFmtId="49" fontId="15" fillId="6" borderId="2" xfId="0" applyNumberFormat="1" applyFont="1" applyFill="1" applyBorder="1" applyAlignment="1">
      <alignment horizontal="center" vertical="center" wrapText="1" readingOrder="1"/>
    </xf>
    <xf numFmtId="2" fontId="7" fillId="6" borderId="6" xfId="0" applyNumberFormat="1" applyFont="1" applyFill="1" applyBorder="1" applyAlignment="1">
      <alignment horizontal="center" vertical="center"/>
    </xf>
    <xf numFmtId="2" fontId="9" fillId="6" borderId="1" xfId="0" applyNumberFormat="1" applyFont="1" applyFill="1" applyBorder="1" applyAlignment="1">
      <alignment horizontal="right" vertical="center" wrapText="1"/>
    </xf>
    <xf numFmtId="0" fontId="9" fillId="6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13" fillId="5" borderId="1" xfId="0" applyFont="1" applyFill="1" applyBorder="1" applyAlignment="1">
      <alignment horizontal="center" vertical="center" wrapText="1"/>
    </xf>
    <xf numFmtId="49" fontId="14" fillId="6" borderId="2" xfId="0" applyNumberFormat="1" applyFont="1" applyFill="1" applyBorder="1" applyAlignment="1">
      <alignment horizontal="center" vertical="center" wrapText="1" readingOrder="1"/>
    </xf>
    <xf numFmtId="0" fontId="13" fillId="3" borderId="1" xfId="0" applyFont="1" applyFill="1" applyBorder="1" applyAlignment="1">
      <alignment horizontal="left" vertical="center" wrapText="1"/>
    </xf>
    <xf numFmtId="49" fontId="14" fillId="5" borderId="2" xfId="0" applyNumberFormat="1" applyFont="1" applyFill="1" applyBorder="1" applyAlignment="1">
      <alignment horizontal="center" vertical="center" wrapText="1" readingOrder="1"/>
    </xf>
    <xf numFmtId="0" fontId="8" fillId="2" borderId="1" xfId="0" applyFont="1" applyFill="1" applyBorder="1" applyAlignment="1">
      <alignment horizontal="center" vertical="top" wrapText="1"/>
    </xf>
    <xf numFmtId="0" fontId="13" fillId="6" borderId="1" xfId="0" applyFont="1" applyFill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center" wrapText="1"/>
    </xf>
    <xf numFmtId="2" fontId="7" fillId="7" borderId="1" xfId="0" applyNumberFormat="1" applyFont="1" applyFill="1" applyBorder="1" applyAlignment="1">
      <alignment horizontal="center" vertical="center"/>
    </xf>
    <xf numFmtId="2" fontId="6" fillId="7" borderId="7" xfId="0" applyNumberFormat="1" applyFont="1" applyFill="1" applyBorder="1" applyAlignment="1">
      <alignment horizontal="center" vertical="center"/>
    </xf>
    <xf numFmtId="2" fontId="9" fillId="7" borderId="1" xfId="0" applyNumberFormat="1" applyFont="1" applyFill="1" applyBorder="1" applyAlignment="1">
      <alignment horizontal="right" vertical="center" wrapText="1"/>
    </xf>
    <xf numFmtId="2" fontId="12" fillId="7" borderId="1" xfId="0" applyNumberFormat="1" applyFont="1" applyFill="1" applyBorder="1" applyAlignment="1">
      <alignment horizontal="right" vertical="center" wrapText="1"/>
    </xf>
    <xf numFmtId="167" fontId="12" fillId="7" borderId="1" xfId="0" applyNumberFormat="1" applyFont="1" applyFill="1" applyBorder="1" applyAlignment="1">
      <alignment horizontal="right" vertical="center" wrapText="1"/>
    </xf>
    <xf numFmtId="0" fontId="12" fillId="7" borderId="1" xfId="0" applyFont="1" applyFill="1" applyBorder="1" applyAlignment="1">
      <alignment horizontal="center" vertical="center" wrapText="1"/>
    </xf>
    <xf numFmtId="0" fontId="13" fillId="7" borderId="1" xfId="0" applyFont="1" applyFill="1" applyBorder="1" applyAlignment="1">
      <alignment horizontal="center" vertical="center" wrapText="1"/>
    </xf>
    <xf numFmtId="49" fontId="10" fillId="7" borderId="1" xfId="0" applyNumberFormat="1" applyFont="1" applyFill="1" applyBorder="1" applyAlignment="1">
      <alignment horizontal="center" vertical="center" wrapText="1"/>
    </xf>
    <xf numFmtId="2" fontId="7" fillId="4" borderId="1" xfId="0" applyNumberFormat="1" applyFont="1" applyFill="1" applyBorder="1" applyAlignment="1">
      <alignment horizontal="center" vertical="center"/>
    </xf>
    <xf numFmtId="2" fontId="6" fillId="4" borderId="1" xfId="0" applyNumberFormat="1" applyFont="1" applyFill="1" applyBorder="1" applyAlignment="1">
      <alignment horizontal="center" vertical="center"/>
    </xf>
    <xf numFmtId="170" fontId="11" fillId="4" borderId="8" xfId="0" applyNumberFormat="1" applyFont="1" applyFill="1" applyBorder="1" applyAlignment="1">
      <alignment horizontal="center" vertical="center" wrapText="1"/>
    </xf>
    <xf numFmtId="164" fontId="10" fillId="4" borderId="1" xfId="2" applyFont="1" applyFill="1" applyBorder="1" applyAlignment="1">
      <alignment horizontal="center" vertical="center" wrapText="1"/>
    </xf>
    <xf numFmtId="4" fontId="11" fillId="4" borderId="9" xfId="0" applyNumberFormat="1" applyFont="1" applyFill="1" applyBorder="1" applyAlignment="1" applyProtection="1">
      <alignment horizontal="center" vertical="center" wrapText="1"/>
      <protection locked="0"/>
    </xf>
    <xf numFmtId="0" fontId="10" fillId="4" borderId="8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2" fontId="7" fillId="0" borderId="1" xfId="0" applyNumberFormat="1" applyFont="1" applyBorder="1" applyAlignment="1">
      <alignment vertical="center"/>
    </xf>
    <xf numFmtId="2" fontId="6" fillId="0" borderId="1" xfId="0" applyNumberFormat="1" applyFont="1" applyBorder="1" applyAlignment="1">
      <alignment vertical="center"/>
    </xf>
    <xf numFmtId="0" fontId="11" fillId="0" borderId="9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2" fontId="7" fillId="0" borderId="1" xfId="0" applyNumberFormat="1" applyFont="1" applyBorder="1" applyAlignment="1">
      <alignment vertical="center" wrapText="1"/>
    </xf>
    <xf numFmtId="2" fontId="7" fillId="8" borderId="2" xfId="0" applyNumberFormat="1" applyFont="1" applyFill="1" applyBorder="1" applyAlignment="1">
      <alignment horizontal="center" vertical="center"/>
    </xf>
    <xf numFmtId="2" fontId="6" fillId="8" borderId="6" xfId="0" applyNumberFormat="1" applyFont="1" applyFill="1" applyBorder="1" applyAlignment="1">
      <alignment horizontal="center" vertical="center"/>
    </xf>
    <xf numFmtId="2" fontId="12" fillId="8" borderId="1" xfId="0" applyNumberFormat="1" applyFont="1" applyFill="1" applyBorder="1" applyAlignment="1">
      <alignment horizontal="right" vertical="center" wrapText="1"/>
    </xf>
    <xf numFmtId="169" fontId="12" fillId="8" borderId="1" xfId="0" applyNumberFormat="1" applyFont="1" applyFill="1" applyBorder="1" applyAlignment="1">
      <alignment horizontal="right" vertical="center" wrapText="1"/>
    </xf>
    <xf numFmtId="0" fontId="12" fillId="8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49" fontId="14" fillId="8" borderId="2" xfId="0" applyNumberFormat="1" applyFont="1" applyFill="1" applyBorder="1" applyAlignment="1">
      <alignment horizontal="center" vertical="center" wrapText="1" readingOrder="1"/>
    </xf>
    <xf numFmtId="2" fontId="6" fillId="6" borderId="2" xfId="0" applyNumberFormat="1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right" vertical="center" wrapText="1"/>
    </xf>
    <xf numFmtId="168" fontId="12" fillId="5" borderId="1" xfId="0" applyNumberFormat="1" applyFont="1" applyFill="1" applyBorder="1" applyAlignment="1">
      <alignment horizontal="right" vertical="center" wrapText="1"/>
    </xf>
    <xf numFmtId="2" fontId="9" fillId="8" borderId="1" xfId="0" applyNumberFormat="1" applyFont="1" applyFill="1" applyBorder="1" applyAlignment="1">
      <alignment horizontal="right" vertical="center" wrapText="1"/>
    </xf>
    <xf numFmtId="0" fontId="13" fillId="6" borderId="1" xfId="0" applyFont="1" applyFill="1" applyBorder="1" applyAlignment="1">
      <alignment horizontal="left" vertical="center" wrapText="1"/>
    </xf>
    <xf numFmtId="0" fontId="13" fillId="3" borderId="1" xfId="0" applyFont="1" applyFill="1" applyBorder="1" applyAlignment="1">
      <alignment horizontal="left" vertical="top" wrapText="1"/>
    </xf>
    <xf numFmtId="2" fontId="12" fillId="0" borderId="1" xfId="0" applyNumberFormat="1" applyFont="1" applyBorder="1" applyAlignment="1">
      <alignment horizontal="right" vertical="top" wrapText="1"/>
    </xf>
    <xf numFmtId="0" fontId="12" fillId="0" borderId="1" xfId="0" applyFont="1" applyBorder="1" applyAlignment="1">
      <alignment horizontal="right" vertical="top" wrapText="1"/>
    </xf>
    <xf numFmtId="0" fontId="12" fillId="0" borderId="1" xfId="0" applyFont="1" applyBorder="1" applyAlignment="1">
      <alignment horizontal="center" vertical="top" wrapText="1"/>
    </xf>
    <xf numFmtId="166" fontId="12" fillId="0" borderId="1" xfId="0" applyNumberFormat="1" applyFont="1" applyBorder="1" applyAlignment="1">
      <alignment horizontal="right" vertical="top" wrapText="1"/>
    </xf>
    <xf numFmtId="2" fontId="8" fillId="2" borderId="1" xfId="0" applyNumberFormat="1" applyFont="1" applyFill="1" applyBorder="1" applyAlignment="1">
      <alignment horizontal="center" vertical="top" wrapText="1"/>
    </xf>
    <xf numFmtId="2" fontId="7" fillId="0" borderId="6" xfId="0" applyNumberFormat="1" applyFont="1" applyBorder="1" applyAlignment="1">
      <alignment horizontal="center" vertical="center"/>
    </xf>
    <xf numFmtId="2" fontId="8" fillId="6" borderId="1" xfId="0" applyNumberFormat="1" applyFont="1" applyFill="1" applyBorder="1" applyAlignment="1">
      <alignment horizontal="center" vertical="top" wrapText="1"/>
    </xf>
    <xf numFmtId="0" fontId="8" fillId="6" borderId="1" xfId="0" applyFont="1" applyFill="1" applyBorder="1" applyAlignment="1">
      <alignment horizontal="center" vertical="top" wrapText="1"/>
    </xf>
    <xf numFmtId="2" fontId="12" fillId="6" borderId="1" xfId="0" applyNumberFormat="1" applyFont="1" applyFill="1" applyBorder="1" applyAlignment="1">
      <alignment horizontal="center" vertical="center" wrapText="1"/>
    </xf>
    <xf numFmtId="0" fontId="7" fillId="0" borderId="0" xfId="6" applyFont="1" applyAlignment="1">
      <alignment horizontal="right" vertical="center"/>
    </xf>
    <xf numFmtId="0" fontId="6" fillId="0" borderId="0" xfId="6" applyFont="1" applyAlignment="1">
      <alignment horizontal="right" vertical="center"/>
    </xf>
    <xf numFmtId="165" fontId="11" fillId="6" borderId="4" xfId="0" applyNumberFormat="1" applyFont="1" applyFill="1" applyBorder="1" applyAlignment="1">
      <alignment horizontal="center" vertical="center" wrapText="1"/>
    </xf>
    <xf numFmtId="164" fontId="10" fillId="6" borderId="2" xfId="2" applyFont="1" applyFill="1" applyBorder="1" applyAlignment="1">
      <alignment horizontal="center" vertical="center" wrapText="1"/>
    </xf>
    <xf numFmtId="3" fontId="11" fillId="6" borderId="5" xfId="0" applyNumberFormat="1" applyFont="1" applyFill="1" applyBorder="1" applyAlignment="1" applyProtection="1">
      <alignment horizontal="center" vertical="center" wrapText="1"/>
      <protection locked="0"/>
    </xf>
    <xf numFmtId="0" fontId="10" fillId="6" borderId="4" xfId="0" applyFont="1" applyFill="1" applyBorder="1" applyAlignment="1">
      <alignment horizontal="center" vertical="center" wrapText="1"/>
    </xf>
    <xf numFmtId="0" fontId="11" fillId="6" borderId="2" xfId="0" applyFont="1" applyFill="1" applyBorder="1" applyAlignment="1">
      <alignment horizontal="center" vertical="center" wrapText="1"/>
    </xf>
    <xf numFmtId="165" fontId="11" fillId="3" borderId="4" xfId="0" applyNumberFormat="1" applyFont="1" applyFill="1" applyBorder="1" applyAlignment="1">
      <alignment horizontal="center" vertical="center" wrapText="1"/>
    </xf>
    <xf numFmtId="2" fontId="7" fillId="3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top" wrapText="1"/>
    </xf>
    <xf numFmtId="2" fontId="8" fillId="0" borderId="7" xfId="0" applyNumberFormat="1" applyFont="1" applyBorder="1" applyAlignment="1">
      <alignment horizontal="center" vertical="center" wrapText="1"/>
    </xf>
    <xf numFmtId="2" fontId="8" fillId="5" borderId="1" xfId="0" applyNumberFormat="1" applyFont="1" applyFill="1" applyBorder="1" applyAlignment="1">
      <alignment horizontal="center" vertical="center" wrapText="1"/>
    </xf>
    <xf numFmtId="2" fontId="8" fillId="6" borderId="1" xfId="0" applyNumberFormat="1" applyFont="1" applyFill="1" applyBorder="1" applyAlignment="1">
      <alignment horizontal="center" vertical="center" wrapText="1"/>
    </xf>
    <xf numFmtId="2" fontId="11" fillId="6" borderId="4" xfId="0" applyNumberFormat="1" applyFont="1" applyFill="1" applyBorder="1" applyAlignment="1">
      <alignment horizontal="center" vertical="center" wrapText="1"/>
    </xf>
    <xf numFmtId="2" fontId="12" fillId="10" borderId="1" xfId="0" applyNumberFormat="1" applyFont="1" applyFill="1" applyBorder="1" applyAlignment="1">
      <alignment horizontal="right" vertical="center" wrapText="1"/>
    </xf>
    <xf numFmtId="4" fontId="6" fillId="0" borderId="0" xfId="0" applyNumberFormat="1" applyFont="1" applyAlignment="1">
      <alignment vertical="center"/>
    </xf>
    <xf numFmtId="4" fontId="12" fillId="6" borderId="1" xfId="0" applyNumberFormat="1" applyFont="1" applyFill="1" applyBorder="1" applyAlignment="1">
      <alignment horizontal="right" vertical="center" wrapText="1"/>
    </xf>
    <xf numFmtId="4" fontId="12" fillId="8" borderId="1" xfId="0" applyNumberFormat="1" applyFont="1" applyFill="1" applyBorder="1" applyAlignment="1">
      <alignment horizontal="right" vertical="center" wrapText="1"/>
    </xf>
    <xf numFmtId="4" fontId="12" fillId="10" borderId="1" xfId="0" applyNumberFormat="1" applyFont="1" applyFill="1" applyBorder="1" applyAlignment="1">
      <alignment horizontal="right" vertical="center" wrapText="1"/>
    </xf>
    <xf numFmtId="4" fontId="6" fillId="8" borderId="6" xfId="0" applyNumberFormat="1" applyFont="1" applyFill="1" applyBorder="1" applyAlignment="1">
      <alignment horizontal="center" vertical="center"/>
    </xf>
    <xf numFmtId="2" fontId="12" fillId="9" borderId="1" xfId="0" applyNumberFormat="1" applyFont="1" applyFill="1" applyBorder="1" applyAlignment="1">
      <alignment horizontal="right" vertical="center" wrapText="1"/>
    </xf>
    <xf numFmtId="0" fontId="17" fillId="0" borderId="0" xfId="13"/>
    <xf numFmtId="4" fontId="12" fillId="10" borderId="3" xfId="0" applyNumberFormat="1" applyFont="1" applyFill="1" applyBorder="1" applyAlignment="1">
      <alignment horizontal="right" vertical="center" wrapText="1"/>
    </xf>
    <xf numFmtId="2" fontId="12" fillId="8" borderId="1" xfId="0" applyNumberFormat="1" applyFont="1" applyFill="1" applyBorder="1" applyAlignment="1">
      <alignment horizontal="right" vertical="top" wrapText="1"/>
    </xf>
    <xf numFmtId="2" fontId="7" fillId="0" borderId="0" xfId="6" applyNumberFormat="1" applyFont="1" applyAlignment="1">
      <alignment horizontal="right" vertical="center"/>
    </xf>
    <xf numFmtId="0" fontId="11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</cellXfs>
  <cellStyles count="14">
    <cellStyle name="Comma 2" xfId="2" xr:uid="{54CEF595-2010-47F4-A9CF-B940CFB51F86}"/>
    <cellStyle name="Comma 2 2" xfId="10" xr:uid="{8341876B-E9B9-48CA-8092-EB44B1ECB1B2}"/>
    <cellStyle name="Comma 3" xfId="4" xr:uid="{D56D192D-57C6-48F4-97B6-572B85605187}"/>
    <cellStyle name="Normal 2" xfId="3" xr:uid="{59978E7F-00F6-46E5-8E0D-5A0606602386}"/>
    <cellStyle name="Гиперссылка" xfId="13" builtinId="8"/>
    <cellStyle name="Обычный" xfId="0" builtinId="0"/>
    <cellStyle name="Обычный 2" xfId="7" xr:uid="{2B53CEBA-1150-4FA5-9A1C-409FEB16CBB6}"/>
    <cellStyle name="Обычный 4" xfId="1" xr:uid="{599A19A7-9AD8-4524-A0B2-391A5CA7126C}"/>
    <cellStyle name="Обычный 4 2" xfId="5" xr:uid="{BFE2FDF7-7E1D-4AF8-AD03-D95A50716471}"/>
    <cellStyle name="Обычный 4 2 2" xfId="11" xr:uid="{027F547F-05A8-4DD8-85D3-7366F327520B}"/>
    <cellStyle name="Обычный 4 3" xfId="6" xr:uid="{F4BE3F84-741E-4657-B028-B5ECE658A847}"/>
    <cellStyle name="Обычный 4 3 2" xfId="12" xr:uid="{4DA1476E-DEDB-4D8D-B787-D4F426AF521A}"/>
    <cellStyle name="Обычный 4 4" xfId="9" xr:uid="{9041BB3C-757B-47BA-872C-52DCA11A804C}"/>
    <cellStyle name="Финансовый 4" xfId="8" xr:uid="{4ADC2C37-9EA2-4671-B15C-ECBC8ED9C117}"/>
  </cellStyles>
  <dxfs count="0"/>
  <tableStyles count="0" defaultTableStyle="TableStyleMedium2" defaultPivotStyle="PivotStyleLight16"/>
  <colors>
    <mruColors>
      <color rgb="FFFF33CC"/>
      <color rgb="FFFF3399"/>
      <color rgb="FFFF99CC"/>
      <color rgb="FFCC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4C3F0C-4BFC-4A55-AE6F-C2673FD19F4B}">
  <dimension ref="A1:K467"/>
  <sheetViews>
    <sheetView tabSelected="1" topLeftCell="A2" zoomScaleNormal="100" workbookViewId="0">
      <pane ySplit="6" topLeftCell="A8" activePane="bottomLeft" state="frozen"/>
      <selection activeCell="B2" sqref="B2"/>
      <selection pane="bottomLeft" activeCell="E22" sqref="E22"/>
    </sheetView>
  </sheetViews>
  <sheetFormatPr defaultColWidth="8.85546875" defaultRowHeight="12.75" x14ac:dyDescent="0.25"/>
  <cols>
    <col min="1" max="1" width="9" style="1" bestFit="1" customWidth="1"/>
    <col min="2" max="2" width="43.7109375" style="1" hidden="1" customWidth="1"/>
    <col min="3" max="3" width="43.7109375" style="1" customWidth="1"/>
    <col min="4" max="4" width="9.28515625" style="1" customWidth="1"/>
    <col min="5" max="5" width="12.140625" style="1" customWidth="1"/>
    <col min="6" max="6" width="15.28515625" style="1" customWidth="1"/>
    <col min="7" max="7" width="10.7109375" style="4" customWidth="1"/>
    <col min="8" max="8" width="10.7109375" style="3" customWidth="1"/>
    <col min="9" max="9" width="10.7109375" style="2" customWidth="1"/>
    <col min="10" max="16384" width="8.85546875" style="1"/>
  </cols>
  <sheetData>
    <row r="1" spans="1:10" x14ac:dyDescent="0.25">
      <c r="A1" s="126" t="s">
        <v>226</v>
      </c>
      <c r="B1" s="126"/>
      <c r="C1" s="126"/>
      <c r="D1" s="126"/>
      <c r="E1" s="126"/>
      <c r="F1" s="126"/>
      <c r="G1" s="126"/>
    </row>
    <row r="2" spans="1:10" ht="38.450000000000003" customHeight="1" x14ac:dyDescent="0.25">
      <c r="A2" s="127"/>
      <c r="B2" s="127"/>
      <c r="C2" s="127"/>
      <c r="D2" s="127"/>
      <c r="E2" s="127"/>
      <c r="F2" s="127"/>
      <c r="G2" s="127"/>
    </row>
    <row r="3" spans="1:10" ht="37.9" customHeight="1" x14ac:dyDescent="0.25">
      <c r="A3" s="127">
        <v>1609</v>
      </c>
      <c r="B3" s="127"/>
      <c r="C3" s="127"/>
      <c r="D3" s="127"/>
      <c r="E3" s="127"/>
      <c r="F3" s="127"/>
      <c r="G3" s="127"/>
    </row>
    <row r="4" spans="1:10" ht="51" x14ac:dyDescent="0.25">
      <c r="A4" s="72" t="s">
        <v>225</v>
      </c>
      <c r="B4" s="72" t="s">
        <v>224</v>
      </c>
      <c r="C4" s="72" t="s">
        <v>223</v>
      </c>
      <c r="D4" s="71" t="s">
        <v>222</v>
      </c>
      <c r="E4" s="73" t="s">
        <v>221</v>
      </c>
      <c r="F4" s="72" t="s">
        <v>220</v>
      </c>
      <c r="G4" s="71" t="s">
        <v>219</v>
      </c>
      <c r="H4" s="78" t="s">
        <v>218</v>
      </c>
      <c r="I4" s="78" t="s">
        <v>217</v>
      </c>
    </row>
    <row r="5" spans="1:10" x14ac:dyDescent="0.25">
      <c r="A5" s="6"/>
      <c r="B5" s="6"/>
      <c r="C5" s="6"/>
      <c r="D5" s="77"/>
      <c r="E5" s="76"/>
      <c r="F5" s="72"/>
      <c r="G5" s="71"/>
      <c r="H5" s="75"/>
      <c r="I5" s="74"/>
    </row>
    <row r="6" spans="1:10" x14ac:dyDescent="0.25">
      <c r="A6" s="72">
        <v>1</v>
      </c>
      <c r="B6" s="72">
        <v>3</v>
      </c>
      <c r="C6" s="72">
        <v>3</v>
      </c>
      <c r="D6" s="71">
        <v>4</v>
      </c>
      <c r="E6" s="73">
        <v>5</v>
      </c>
      <c r="F6" s="72">
        <v>6</v>
      </c>
      <c r="G6" s="71">
        <v>7</v>
      </c>
      <c r="H6" s="5">
        <v>8</v>
      </c>
      <c r="I6" s="5">
        <v>9</v>
      </c>
    </row>
    <row r="7" spans="1:10" ht="25.5" x14ac:dyDescent="0.25">
      <c r="A7" s="70" t="s">
        <v>216</v>
      </c>
      <c r="B7" s="70" t="s">
        <v>255</v>
      </c>
      <c r="C7" s="70" t="s">
        <v>254</v>
      </c>
      <c r="D7" s="69"/>
      <c r="E7" s="68"/>
      <c r="F7" s="67"/>
      <c r="G7" s="66"/>
      <c r="H7" s="65"/>
      <c r="I7" s="64"/>
    </row>
    <row r="8" spans="1:10" x14ac:dyDescent="0.25">
      <c r="A8" s="63"/>
      <c r="B8" s="62"/>
      <c r="C8" s="62"/>
      <c r="D8" s="61"/>
      <c r="E8" s="60"/>
      <c r="F8" s="59"/>
      <c r="G8" s="58"/>
      <c r="H8" s="57"/>
      <c r="I8" s="56"/>
    </row>
    <row r="9" spans="1:10" ht="25.5" x14ac:dyDescent="0.25">
      <c r="A9" s="55" t="s">
        <v>70</v>
      </c>
      <c r="B9" s="14" t="s">
        <v>250</v>
      </c>
      <c r="C9" s="14" t="s">
        <v>233</v>
      </c>
      <c r="D9" s="14" t="s">
        <v>45</v>
      </c>
      <c r="E9" s="26">
        <v>1.163</v>
      </c>
      <c r="F9" s="119">
        <v>2053.41</v>
      </c>
      <c r="G9" s="12">
        <f>E9*F9</f>
        <v>2388.1158299999997</v>
      </c>
      <c r="H9" s="111"/>
      <c r="I9" s="38"/>
      <c r="J9" s="1" t="s">
        <v>365</v>
      </c>
    </row>
    <row r="10" spans="1:10" x14ac:dyDescent="0.25">
      <c r="A10" s="55" t="s">
        <v>69</v>
      </c>
      <c r="B10" s="14" t="s">
        <v>211</v>
      </c>
      <c r="C10" s="14" t="s">
        <v>210</v>
      </c>
      <c r="D10" s="14" t="s">
        <v>45</v>
      </c>
      <c r="E10" s="37">
        <v>1.7634000000000001</v>
      </c>
      <c r="F10" s="119">
        <v>1063.05</v>
      </c>
      <c r="G10" s="12">
        <f t="shared" ref="G10:G29" si="0">E10*F10</f>
        <v>1874.5823700000001</v>
      </c>
      <c r="H10" s="111"/>
      <c r="I10" s="38"/>
      <c r="J10" s="1" t="s">
        <v>365</v>
      </c>
    </row>
    <row r="11" spans="1:10" ht="25.5" x14ac:dyDescent="0.25">
      <c r="A11" s="55" t="s">
        <v>68</v>
      </c>
      <c r="B11" s="14" t="s">
        <v>149</v>
      </c>
      <c r="C11" s="14" t="s">
        <v>148</v>
      </c>
      <c r="D11" s="14" t="s">
        <v>45</v>
      </c>
      <c r="E11" s="37">
        <v>5.4399999999999997E-2</v>
      </c>
      <c r="F11" s="119">
        <v>5327.01</v>
      </c>
      <c r="G11" s="12">
        <f t="shared" si="0"/>
        <v>289.78934399999997</v>
      </c>
      <c r="H11" s="111"/>
      <c r="I11" s="38"/>
      <c r="J11" s="1" t="s">
        <v>365</v>
      </c>
    </row>
    <row r="12" spans="1:10" ht="38.25" x14ac:dyDescent="0.25">
      <c r="A12" s="55" t="s">
        <v>67</v>
      </c>
      <c r="B12" s="14" t="s">
        <v>252</v>
      </c>
      <c r="C12" s="14" t="s">
        <v>234</v>
      </c>
      <c r="D12" s="14" t="s">
        <v>45</v>
      </c>
      <c r="E12" s="37">
        <v>5.4399999999999997E-2</v>
      </c>
      <c r="F12" s="119">
        <v>3781.79</v>
      </c>
      <c r="G12" s="12">
        <f t="shared" si="0"/>
        <v>205.72937599999997</v>
      </c>
      <c r="H12" s="111"/>
      <c r="I12" s="38"/>
      <c r="J12" s="1" t="s">
        <v>365</v>
      </c>
    </row>
    <row r="13" spans="1:10" ht="25.5" x14ac:dyDescent="0.25">
      <c r="A13" s="55" t="s">
        <v>66</v>
      </c>
      <c r="B13" s="14" t="s">
        <v>251</v>
      </c>
      <c r="C13" s="14" t="s">
        <v>235</v>
      </c>
      <c r="D13" s="14" t="s">
        <v>45</v>
      </c>
      <c r="E13" s="37">
        <v>8.1600000000000006E-2</v>
      </c>
      <c r="F13" s="119">
        <v>1616.87</v>
      </c>
      <c r="G13" s="12">
        <f t="shared" si="0"/>
        <v>131.93659199999999</v>
      </c>
      <c r="H13" s="111"/>
      <c r="I13" s="38"/>
      <c r="J13" s="1" t="s">
        <v>365</v>
      </c>
    </row>
    <row r="14" spans="1:10" x14ac:dyDescent="0.25">
      <c r="A14" s="55" t="s">
        <v>65</v>
      </c>
      <c r="B14" s="14" t="s">
        <v>215</v>
      </c>
      <c r="C14" s="14" t="s">
        <v>214</v>
      </c>
      <c r="D14" s="14" t="s">
        <v>45</v>
      </c>
      <c r="E14" s="37">
        <v>0.64549999999999996</v>
      </c>
      <c r="F14" s="119">
        <v>1039.24</v>
      </c>
      <c r="G14" s="12">
        <f t="shared" si="0"/>
        <v>670.82941999999991</v>
      </c>
      <c r="H14" s="111"/>
      <c r="I14" s="38"/>
      <c r="J14" s="1" t="s">
        <v>365</v>
      </c>
    </row>
    <row r="15" spans="1:10" x14ac:dyDescent="0.25">
      <c r="A15" s="55" t="s">
        <v>64</v>
      </c>
      <c r="B15" s="14" t="s">
        <v>348</v>
      </c>
      <c r="C15" s="14" t="s">
        <v>347</v>
      </c>
      <c r="D15" s="14" t="s">
        <v>45</v>
      </c>
      <c r="E15" s="37">
        <v>0.64549999999999996</v>
      </c>
      <c r="F15" s="29">
        <v>2211</v>
      </c>
      <c r="G15" s="12">
        <f t="shared" si="0"/>
        <v>1427.2004999999999</v>
      </c>
      <c r="H15" s="111"/>
      <c r="I15" s="38"/>
      <c r="J15" s="1" t="s">
        <v>365</v>
      </c>
    </row>
    <row r="16" spans="1:10" x14ac:dyDescent="0.25">
      <c r="A16" s="55" t="s">
        <v>63</v>
      </c>
      <c r="B16" s="14" t="s">
        <v>346</v>
      </c>
      <c r="C16" s="14" t="s">
        <v>345</v>
      </c>
      <c r="D16" s="14" t="s">
        <v>45</v>
      </c>
      <c r="E16" s="37">
        <v>0.49740000000000001</v>
      </c>
      <c r="F16" s="29">
        <v>2922</v>
      </c>
      <c r="G16" s="12">
        <f t="shared" si="0"/>
        <v>1453.4028000000001</v>
      </c>
      <c r="H16" s="111"/>
      <c r="I16" s="38"/>
      <c r="J16" s="1" t="s">
        <v>365</v>
      </c>
    </row>
    <row r="17" spans="1:10" ht="25.5" x14ac:dyDescent="0.25">
      <c r="A17" s="55" t="s">
        <v>62</v>
      </c>
      <c r="B17" s="14" t="s">
        <v>151</v>
      </c>
      <c r="C17" s="14" t="s">
        <v>150</v>
      </c>
      <c r="D17" s="14" t="s">
        <v>45</v>
      </c>
      <c r="E17" s="37">
        <v>1.9199999999999998E-2</v>
      </c>
      <c r="F17" s="119">
        <v>5538.07</v>
      </c>
      <c r="G17" s="12">
        <f t="shared" si="0"/>
        <v>106.33094399999999</v>
      </c>
      <c r="H17" s="111"/>
      <c r="I17" s="38"/>
      <c r="J17" s="1" t="s">
        <v>365</v>
      </c>
    </row>
    <row r="18" spans="1:10" ht="25.5" x14ac:dyDescent="0.25">
      <c r="A18" s="55" t="s">
        <v>61</v>
      </c>
      <c r="B18" s="14" t="s">
        <v>253</v>
      </c>
      <c r="C18" s="14" t="s">
        <v>236</v>
      </c>
      <c r="D18" s="14" t="s">
        <v>45</v>
      </c>
      <c r="E18" s="37">
        <v>1.9199999999999998E-2</v>
      </c>
      <c r="F18" s="119">
        <v>4357.42</v>
      </c>
      <c r="G18" s="12">
        <f t="shared" si="0"/>
        <v>83.662464</v>
      </c>
      <c r="H18" s="111"/>
      <c r="I18" s="38"/>
      <c r="J18" s="1" t="s">
        <v>365</v>
      </c>
    </row>
    <row r="19" spans="1:10" x14ac:dyDescent="0.25">
      <c r="A19" s="55" t="s">
        <v>60</v>
      </c>
      <c r="B19" s="14" t="s">
        <v>213</v>
      </c>
      <c r="C19" s="14" t="s">
        <v>212</v>
      </c>
      <c r="D19" s="14" t="s">
        <v>11</v>
      </c>
      <c r="E19" s="37">
        <v>0.70709999999999995</v>
      </c>
      <c r="F19" s="119">
        <v>328.12</v>
      </c>
      <c r="G19" s="12">
        <f t="shared" si="0"/>
        <v>232.01365199999998</v>
      </c>
      <c r="H19" s="111"/>
      <c r="I19" s="38"/>
      <c r="J19" s="1" t="s">
        <v>365</v>
      </c>
    </row>
    <row r="20" spans="1:10" ht="25.5" x14ac:dyDescent="0.25">
      <c r="A20" s="55" t="s">
        <v>59</v>
      </c>
      <c r="B20" s="14" t="s">
        <v>147</v>
      </c>
      <c r="C20" s="14" t="s">
        <v>146</v>
      </c>
      <c r="D20" s="14" t="s">
        <v>145</v>
      </c>
      <c r="E20" s="12">
        <v>0.05</v>
      </c>
      <c r="F20" s="119">
        <v>11792</v>
      </c>
      <c r="G20" s="12">
        <f t="shared" si="0"/>
        <v>589.6</v>
      </c>
      <c r="H20" s="111"/>
      <c r="I20" s="38"/>
      <c r="J20" s="1" t="s">
        <v>365</v>
      </c>
    </row>
    <row r="21" spans="1:10" x14ac:dyDescent="0.25">
      <c r="A21" s="55" t="s">
        <v>58</v>
      </c>
      <c r="B21" s="14" t="s">
        <v>144</v>
      </c>
      <c r="C21" s="14" t="s">
        <v>143</v>
      </c>
      <c r="D21" s="14" t="s">
        <v>71</v>
      </c>
      <c r="E21" s="37">
        <v>9.2600000000000002E-2</v>
      </c>
      <c r="F21" s="119">
        <v>2489</v>
      </c>
      <c r="G21" s="12">
        <f t="shared" si="0"/>
        <v>230.48140000000001</v>
      </c>
      <c r="H21" s="111"/>
      <c r="I21" s="38"/>
      <c r="J21" s="1" t="s">
        <v>365</v>
      </c>
    </row>
    <row r="22" spans="1:10" x14ac:dyDescent="0.25">
      <c r="A22" s="55" t="s">
        <v>57</v>
      </c>
      <c r="B22" s="14" t="s">
        <v>140</v>
      </c>
      <c r="C22" s="14" t="s">
        <v>139</v>
      </c>
      <c r="D22" s="14" t="s">
        <v>17</v>
      </c>
      <c r="E22" s="12">
        <v>0.06</v>
      </c>
      <c r="F22" s="119">
        <v>423.28</v>
      </c>
      <c r="G22" s="12">
        <f t="shared" si="0"/>
        <v>25.396799999999999</v>
      </c>
      <c r="H22" s="111"/>
      <c r="I22" s="38"/>
      <c r="J22" s="1" t="s">
        <v>365</v>
      </c>
    </row>
    <row r="23" spans="1:10" x14ac:dyDescent="0.25">
      <c r="A23" s="55" t="s">
        <v>56</v>
      </c>
      <c r="B23" s="14" t="s">
        <v>142</v>
      </c>
      <c r="C23" s="14" t="s">
        <v>141</v>
      </c>
      <c r="D23" s="14" t="s">
        <v>17</v>
      </c>
      <c r="E23" s="12">
        <v>0.05</v>
      </c>
      <c r="F23" s="119">
        <v>423.28</v>
      </c>
      <c r="G23" s="12">
        <f t="shared" si="0"/>
        <v>21.164000000000001</v>
      </c>
      <c r="H23" s="111"/>
      <c r="I23" s="38"/>
      <c r="J23" s="1" t="s">
        <v>365</v>
      </c>
    </row>
    <row r="24" spans="1:10" x14ac:dyDescent="0.25">
      <c r="A24" s="55" t="s">
        <v>55</v>
      </c>
      <c r="B24" s="14" t="s">
        <v>249</v>
      </c>
      <c r="C24" s="14" t="s">
        <v>248</v>
      </c>
      <c r="D24" s="14" t="s">
        <v>17</v>
      </c>
      <c r="E24" s="13">
        <v>0.1</v>
      </c>
      <c r="F24" s="123">
        <v>471.99</v>
      </c>
      <c r="G24" s="12">
        <f t="shared" si="0"/>
        <v>47.199000000000005</v>
      </c>
      <c r="H24" s="111"/>
      <c r="I24" s="38"/>
      <c r="J24" s="1" t="s">
        <v>365</v>
      </c>
    </row>
    <row r="25" spans="1:10" x14ac:dyDescent="0.25">
      <c r="A25" s="55" t="s">
        <v>54</v>
      </c>
      <c r="B25" s="14" t="s">
        <v>344</v>
      </c>
      <c r="C25" s="14" t="s">
        <v>343</v>
      </c>
      <c r="D25" s="14" t="s">
        <v>11</v>
      </c>
      <c r="E25" s="15">
        <v>3</v>
      </c>
      <c r="F25" s="29">
        <v>287.72000000000003</v>
      </c>
      <c r="G25" s="12">
        <f t="shared" si="0"/>
        <v>863.16000000000008</v>
      </c>
      <c r="H25" s="111"/>
      <c r="I25" s="38"/>
      <c r="J25" s="1" t="s">
        <v>365</v>
      </c>
    </row>
    <row r="26" spans="1:10" x14ac:dyDescent="0.25">
      <c r="A26" s="55" t="s">
        <v>53</v>
      </c>
      <c r="B26" s="14" t="s">
        <v>138</v>
      </c>
      <c r="C26" s="14" t="s">
        <v>137</v>
      </c>
      <c r="D26" s="14" t="s">
        <v>132</v>
      </c>
      <c r="E26" s="12">
        <v>0.02</v>
      </c>
      <c r="F26" s="119">
        <v>3842.02</v>
      </c>
      <c r="G26" s="12">
        <f t="shared" si="0"/>
        <v>76.840400000000002</v>
      </c>
      <c r="H26" s="111"/>
      <c r="I26" s="38"/>
      <c r="J26" s="1" t="s">
        <v>365</v>
      </c>
    </row>
    <row r="27" spans="1:10" x14ac:dyDescent="0.25">
      <c r="A27" s="55" t="s">
        <v>52</v>
      </c>
      <c r="B27" s="14" t="s">
        <v>136</v>
      </c>
      <c r="C27" s="14" t="s">
        <v>135</v>
      </c>
      <c r="D27" s="14" t="s">
        <v>17</v>
      </c>
      <c r="E27" s="12">
        <v>0.02</v>
      </c>
      <c r="F27" s="29">
        <v>2238.89</v>
      </c>
      <c r="G27" s="12">
        <f t="shared" si="0"/>
        <v>44.777799999999999</v>
      </c>
      <c r="H27" s="111"/>
      <c r="I27" s="38"/>
      <c r="J27" s="1" t="s">
        <v>365</v>
      </c>
    </row>
    <row r="28" spans="1:10" x14ac:dyDescent="0.25">
      <c r="A28" s="55" t="s">
        <v>51</v>
      </c>
      <c r="B28" s="14" t="s">
        <v>42</v>
      </c>
      <c r="C28" s="14" t="s">
        <v>41</v>
      </c>
      <c r="D28" s="14" t="s">
        <v>40</v>
      </c>
      <c r="E28" s="15">
        <v>4</v>
      </c>
      <c r="F28" s="12">
        <v>90</v>
      </c>
      <c r="G28" s="12">
        <f t="shared" si="0"/>
        <v>360</v>
      </c>
      <c r="H28" s="111"/>
      <c r="I28" s="38"/>
      <c r="J28" s="1" t="s">
        <v>365</v>
      </c>
    </row>
    <row r="29" spans="1:10" x14ac:dyDescent="0.25">
      <c r="A29" s="55">
        <v>21</v>
      </c>
      <c r="B29" s="14" t="s">
        <v>38</v>
      </c>
      <c r="C29" s="14" t="s">
        <v>37</v>
      </c>
      <c r="D29" s="14" t="s">
        <v>36</v>
      </c>
      <c r="E29" s="15">
        <v>4</v>
      </c>
      <c r="F29" s="12">
        <v>0</v>
      </c>
      <c r="G29" s="12">
        <f t="shared" si="0"/>
        <v>0</v>
      </c>
      <c r="H29" s="111"/>
      <c r="I29" s="38"/>
    </row>
    <row r="30" spans="1:10" x14ac:dyDescent="0.25">
      <c r="A30" s="34"/>
      <c r="B30" s="48" t="s">
        <v>3</v>
      </c>
      <c r="C30" s="48" t="s">
        <v>2</v>
      </c>
      <c r="D30" s="23"/>
      <c r="E30" s="23"/>
      <c r="F30" s="23"/>
      <c r="G30" s="49"/>
      <c r="H30" s="112"/>
      <c r="I30" s="25"/>
    </row>
    <row r="31" spans="1:10" x14ac:dyDescent="0.25">
      <c r="A31" s="33"/>
      <c r="B31" s="47" t="s">
        <v>199</v>
      </c>
      <c r="C31" s="47" t="s">
        <v>349</v>
      </c>
      <c r="D31" s="29"/>
      <c r="E31" s="29"/>
      <c r="F31" s="29"/>
      <c r="G31" s="33"/>
      <c r="H31" s="113"/>
      <c r="I31" s="100"/>
    </row>
    <row r="32" spans="1:10" x14ac:dyDescent="0.25">
      <c r="A32" s="33"/>
      <c r="B32" s="47" t="s">
        <v>129</v>
      </c>
      <c r="C32" s="47" t="s">
        <v>128</v>
      </c>
      <c r="D32" s="29"/>
      <c r="E32" s="29"/>
      <c r="F32" s="29"/>
      <c r="G32" s="33"/>
      <c r="H32" s="113"/>
      <c r="I32" s="100"/>
    </row>
    <row r="33" spans="1:10" x14ac:dyDescent="0.25">
      <c r="A33" s="99"/>
      <c r="B33" s="47" t="s">
        <v>342</v>
      </c>
      <c r="C33" s="47" t="s">
        <v>341</v>
      </c>
      <c r="D33" s="42"/>
      <c r="E33" s="29"/>
      <c r="F33" s="29"/>
      <c r="G33" s="28"/>
      <c r="H33" s="27"/>
      <c r="I33" s="98"/>
    </row>
    <row r="34" spans="1:10" ht="25.5" x14ac:dyDescent="0.25">
      <c r="A34" s="53">
        <v>1</v>
      </c>
      <c r="B34" s="14" t="s">
        <v>247</v>
      </c>
      <c r="C34" s="14" t="s">
        <v>232</v>
      </c>
      <c r="D34" s="14" t="s">
        <v>45</v>
      </c>
      <c r="E34" s="37">
        <v>0.6401</v>
      </c>
      <c r="F34" s="118">
        <v>5000</v>
      </c>
      <c r="G34" s="12">
        <f t="shared" ref="G34:G51" si="1">E34*F34</f>
        <v>3200.5</v>
      </c>
      <c r="H34" s="97"/>
      <c r="I34" s="96"/>
      <c r="J34" s="1" t="s">
        <v>365</v>
      </c>
    </row>
    <row r="35" spans="1:10" ht="25.5" x14ac:dyDescent="0.25">
      <c r="A35" s="53">
        <v>2</v>
      </c>
      <c r="B35" s="14" t="s">
        <v>245</v>
      </c>
      <c r="C35" s="14" t="s">
        <v>230</v>
      </c>
      <c r="D35" s="14" t="s">
        <v>30</v>
      </c>
      <c r="E35" s="13">
        <v>640.1</v>
      </c>
      <c r="F35" s="12"/>
      <c r="G35" s="12">
        <f t="shared" si="1"/>
        <v>0</v>
      </c>
      <c r="H35" s="97"/>
      <c r="I35" s="96"/>
    </row>
    <row r="36" spans="1:10" ht="25.5" x14ac:dyDescent="0.25">
      <c r="A36" s="53">
        <v>3</v>
      </c>
      <c r="B36" s="14" t="s">
        <v>81</v>
      </c>
      <c r="C36" s="14" t="s">
        <v>80</v>
      </c>
      <c r="D36" s="14" t="s">
        <v>77</v>
      </c>
      <c r="E36" s="13">
        <v>12.8</v>
      </c>
      <c r="F36" s="12"/>
      <c r="G36" s="12">
        <f t="shared" si="1"/>
        <v>0</v>
      </c>
      <c r="H36" s="97"/>
      <c r="I36" s="96"/>
    </row>
    <row r="37" spans="1:10" ht="25.5" x14ac:dyDescent="0.25">
      <c r="A37" s="53">
        <v>4</v>
      </c>
      <c r="B37" s="14" t="s">
        <v>246</v>
      </c>
      <c r="C37" s="14" t="s">
        <v>231</v>
      </c>
      <c r="D37" s="14" t="s">
        <v>71</v>
      </c>
      <c r="E37" s="37">
        <v>9.7500000000000003E-2</v>
      </c>
      <c r="F37" s="118">
        <v>5000</v>
      </c>
      <c r="G37" s="12">
        <f t="shared" si="1"/>
        <v>487.5</v>
      </c>
      <c r="H37" s="97"/>
      <c r="I37" s="96"/>
      <c r="J37" s="1" t="s">
        <v>365</v>
      </c>
    </row>
    <row r="38" spans="1:10" ht="25.5" x14ac:dyDescent="0.25">
      <c r="A38" s="53">
        <v>5</v>
      </c>
      <c r="B38" s="14" t="s">
        <v>245</v>
      </c>
      <c r="C38" s="14" t="s">
        <v>230</v>
      </c>
      <c r="D38" s="14" t="s">
        <v>30</v>
      </c>
      <c r="E38" s="13">
        <v>97.5</v>
      </c>
      <c r="F38" s="12"/>
      <c r="G38" s="12">
        <f t="shared" si="1"/>
        <v>0</v>
      </c>
      <c r="H38" s="97"/>
      <c r="I38" s="96"/>
    </row>
    <row r="39" spans="1:10" ht="25.5" x14ac:dyDescent="0.25">
      <c r="A39" s="53">
        <v>6</v>
      </c>
      <c r="B39" s="14" t="s">
        <v>81</v>
      </c>
      <c r="C39" s="14" t="s">
        <v>80</v>
      </c>
      <c r="D39" s="14" t="s">
        <v>77</v>
      </c>
      <c r="E39" s="12">
        <v>1.95</v>
      </c>
      <c r="F39" s="12"/>
      <c r="G39" s="12">
        <f t="shared" si="1"/>
        <v>0</v>
      </c>
      <c r="H39" s="97"/>
      <c r="I39" s="96"/>
    </row>
    <row r="40" spans="1:10" ht="25.5" x14ac:dyDescent="0.25">
      <c r="A40" s="53">
        <v>7</v>
      </c>
      <c r="B40" s="14" t="s">
        <v>127</v>
      </c>
      <c r="C40" s="14" t="s">
        <v>126</v>
      </c>
      <c r="D40" s="14" t="s">
        <v>45</v>
      </c>
      <c r="E40" s="37">
        <v>0.6401</v>
      </c>
      <c r="F40" s="118">
        <v>1000</v>
      </c>
      <c r="G40" s="12">
        <f t="shared" si="1"/>
        <v>640.1</v>
      </c>
      <c r="H40" s="97"/>
      <c r="I40" s="96"/>
      <c r="J40" s="1" t="s">
        <v>365</v>
      </c>
    </row>
    <row r="41" spans="1:10" ht="25.5" x14ac:dyDescent="0.25">
      <c r="A41" s="53">
        <v>8</v>
      </c>
      <c r="B41" s="14" t="s">
        <v>81</v>
      </c>
      <c r="C41" s="14" t="s">
        <v>80</v>
      </c>
      <c r="D41" s="14" t="s">
        <v>77</v>
      </c>
      <c r="E41" s="13">
        <v>12.8</v>
      </c>
      <c r="F41" s="12"/>
      <c r="G41" s="12">
        <f t="shared" si="1"/>
        <v>0</v>
      </c>
      <c r="H41" s="97"/>
      <c r="I41" s="96"/>
    </row>
    <row r="42" spans="1:10" s="9" customFormat="1" ht="38.25" x14ac:dyDescent="0.25">
      <c r="A42" s="53">
        <v>9</v>
      </c>
      <c r="B42" s="14" t="s">
        <v>125</v>
      </c>
      <c r="C42" s="14" t="s">
        <v>124</v>
      </c>
      <c r="D42" s="14" t="s">
        <v>45</v>
      </c>
      <c r="E42" s="37">
        <v>0.6401</v>
      </c>
      <c r="F42" s="81">
        <v>15000</v>
      </c>
      <c r="G42" s="12">
        <f t="shared" si="1"/>
        <v>9601.5</v>
      </c>
      <c r="H42" s="97"/>
      <c r="I42" s="96"/>
      <c r="J42" s="9" t="s">
        <v>355</v>
      </c>
    </row>
    <row r="43" spans="1:10" ht="38.25" x14ac:dyDescent="0.25">
      <c r="A43" s="53">
        <v>10</v>
      </c>
      <c r="B43" s="14" t="s">
        <v>244</v>
      </c>
      <c r="C43" s="14" t="s">
        <v>239</v>
      </c>
      <c r="D43" s="14" t="s">
        <v>45</v>
      </c>
      <c r="E43" s="37">
        <v>0.6401</v>
      </c>
      <c r="F43" s="12"/>
      <c r="G43" s="12">
        <f t="shared" si="1"/>
        <v>0</v>
      </c>
      <c r="H43" s="97"/>
      <c r="I43" s="96"/>
    </row>
    <row r="44" spans="1:10" x14ac:dyDescent="0.25">
      <c r="A44" s="53">
        <v>11</v>
      </c>
      <c r="B44" s="14" t="s">
        <v>123</v>
      </c>
      <c r="C44" s="14" t="s">
        <v>122</v>
      </c>
      <c r="D44" s="14" t="s">
        <v>45</v>
      </c>
      <c r="E44" s="37">
        <v>0.6401</v>
      </c>
      <c r="F44" s="81">
        <v>4500</v>
      </c>
      <c r="G44" s="12">
        <f t="shared" si="1"/>
        <v>2880.45</v>
      </c>
      <c r="H44" s="97"/>
      <c r="I44" s="96"/>
      <c r="J44" s="1" t="s">
        <v>357</v>
      </c>
    </row>
    <row r="45" spans="1:10" x14ac:dyDescent="0.25">
      <c r="A45" s="53">
        <v>12</v>
      </c>
      <c r="B45" s="14" t="s">
        <v>121</v>
      </c>
      <c r="C45" s="14" t="s">
        <v>120</v>
      </c>
      <c r="D45" s="14" t="s">
        <v>49</v>
      </c>
      <c r="E45" s="12">
        <v>70.41</v>
      </c>
      <c r="F45" s="12"/>
      <c r="G45" s="12">
        <f t="shared" si="1"/>
        <v>0</v>
      </c>
      <c r="H45" s="97"/>
      <c r="I45" s="96"/>
    </row>
    <row r="46" spans="1:10" ht="51" x14ac:dyDescent="0.25">
      <c r="A46" s="53">
        <v>13</v>
      </c>
      <c r="B46" s="14" t="s">
        <v>198</v>
      </c>
      <c r="C46" s="14" t="s">
        <v>197</v>
      </c>
      <c r="D46" s="14" t="s">
        <v>45</v>
      </c>
      <c r="E46" s="37">
        <v>0.6401</v>
      </c>
      <c r="F46" s="29">
        <v>10000</v>
      </c>
      <c r="G46" s="12">
        <f t="shared" si="1"/>
        <v>6401</v>
      </c>
      <c r="H46" s="97"/>
      <c r="I46" s="96"/>
    </row>
    <row r="47" spans="1:10" ht="51" x14ac:dyDescent="0.25">
      <c r="A47" s="53">
        <v>14</v>
      </c>
      <c r="B47" s="14" t="s">
        <v>336</v>
      </c>
      <c r="C47" s="14" t="s">
        <v>240</v>
      </c>
      <c r="D47" s="14" t="s">
        <v>45</v>
      </c>
      <c r="E47" s="37">
        <v>0.6401</v>
      </c>
      <c r="F47" s="12"/>
      <c r="G47" s="12">
        <f t="shared" si="1"/>
        <v>0</v>
      </c>
      <c r="H47" s="97"/>
      <c r="I47" s="96"/>
    </row>
    <row r="48" spans="1:10" x14ac:dyDescent="0.25">
      <c r="A48" s="53">
        <v>15</v>
      </c>
      <c r="B48" s="14" t="s">
        <v>196</v>
      </c>
      <c r="C48" s="14" t="s">
        <v>195</v>
      </c>
      <c r="D48" s="14" t="s">
        <v>77</v>
      </c>
      <c r="E48" s="13">
        <v>19.2</v>
      </c>
      <c r="F48" s="12"/>
      <c r="G48" s="12">
        <f t="shared" si="1"/>
        <v>0</v>
      </c>
      <c r="H48" s="97"/>
      <c r="I48" s="96"/>
    </row>
    <row r="49" spans="1:11" ht="25.5" x14ac:dyDescent="0.25">
      <c r="A49" s="53">
        <v>16</v>
      </c>
      <c r="B49" s="14" t="s">
        <v>194</v>
      </c>
      <c r="C49" s="14" t="s">
        <v>193</v>
      </c>
      <c r="D49" s="14" t="s">
        <v>30</v>
      </c>
      <c r="E49" s="12">
        <v>1152.18</v>
      </c>
      <c r="F49" s="12"/>
      <c r="G49" s="12">
        <f t="shared" si="1"/>
        <v>0</v>
      </c>
      <c r="H49" s="97"/>
      <c r="I49" s="96"/>
    </row>
    <row r="50" spans="1:11" ht="25.5" x14ac:dyDescent="0.25">
      <c r="A50" s="53">
        <v>17</v>
      </c>
      <c r="B50" s="14" t="s">
        <v>340</v>
      </c>
      <c r="C50" s="14" t="s">
        <v>339</v>
      </c>
      <c r="D50" s="14" t="s">
        <v>45</v>
      </c>
      <c r="E50" s="37">
        <v>0.6401</v>
      </c>
      <c r="F50" s="117">
        <v>10000</v>
      </c>
      <c r="G50" s="12">
        <f t="shared" si="1"/>
        <v>6401</v>
      </c>
      <c r="H50" s="97"/>
      <c r="I50" s="96"/>
      <c r="J50" s="1" t="s">
        <v>358</v>
      </c>
    </row>
    <row r="51" spans="1:11" ht="25.5" x14ac:dyDescent="0.25">
      <c r="A51" s="53">
        <v>18</v>
      </c>
      <c r="B51" s="14" t="s">
        <v>190</v>
      </c>
      <c r="C51" s="14" t="s">
        <v>189</v>
      </c>
      <c r="D51" s="14" t="s">
        <v>11</v>
      </c>
      <c r="E51" s="26">
        <v>0.32500000000000001</v>
      </c>
      <c r="F51" s="81">
        <v>4500</v>
      </c>
      <c r="G51" s="12">
        <f t="shared" si="1"/>
        <v>1462.5</v>
      </c>
      <c r="H51" s="97"/>
      <c r="I51" s="96"/>
      <c r="K51" s="122"/>
    </row>
    <row r="52" spans="1:11" x14ac:dyDescent="0.25">
      <c r="A52" s="99"/>
      <c r="B52" s="47" t="s">
        <v>338</v>
      </c>
      <c r="C52" s="47" t="s">
        <v>337</v>
      </c>
      <c r="D52" s="31"/>
      <c r="E52" s="31"/>
      <c r="F52" s="31"/>
      <c r="G52" s="31"/>
      <c r="H52" s="45"/>
      <c r="I52" s="98"/>
    </row>
    <row r="53" spans="1:11" ht="25.5" x14ac:dyDescent="0.25">
      <c r="A53" s="53">
        <v>1</v>
      </c>
      <c r="B53" s="14" t="s">
        <v>247</v>
      </c>
      <c r="C53" s="14" t="s">
        <v>232</v>
      </c>
      <c r="D53" s="14" t="s">
        <v>45</v>
      </c>
      <c r="E53" s="26">
        <v>0.61899999999999999</v>
      </c>
      <c r="F53" s="118">
        <v>5000</v>
      </c>
      <c r="G53" s="12">
        <f t="shared" ref="G53:G70" si="2">E53*F53</f>
        <v>3095</v>
      </c>
      <c r="H53" s="97"/>
      <c r="I53" s="96"/>
      <c r="J53" s="1" t="s">
        <v>365</v>
      </c>
    </row>
    <row r="54" spans="1:11" ht="25.5" x14ac:dyDescent="0.25">
      <c r="A54" s="53">
        <v>2</v>
      </c>
      <c r="B54" s="14" t="s">
        <v>245</v>
      </c>
      <c r="C54" s="14" t="s">
        <v>230</v>
      </c>
      <c r="D54" s="14" t="s">
        <v>30</v>
      </c>
      <c r="E54" s="15">
        <v>619</v>
      </c>
      <c r="F54" s="12"/>
      <c r="G54" s="12">
        <f t="shared" si="2"/>
        <v>0</v>
      </c>
      <c r="H54" s="97"/>
      <c r="I54" s="96"/>
    </row>
    <row r="55" spans="1:11" ht="25.5" x14ac:dyDescent="0.25">
      <c r="A55" s="53">
        <v>3</v>
      </c>
      <c r="B55" s="14" t="s">
        <v>81</v>
      </c>
      <c r="C55" s="14" t="s">
        <v>80</v>
      </c>
      <c r="D55" s="14" t="s">
        <v>77</v>
      </c>
      <c r="E55" s="12">
        <v>12.38</v>
      </c>
      <c r="F55" s="12"/>
      <c r="G55" s="12">
        <f t="shared" si="2"/>
        <v>0</v>
      </c>
      <c r="H55" s="97"/>
      <c r="I55" s="96"/>
    </row>
    <row r="56" spans="1:11" ht="25.5" x14ac:dyDescent="0.25">
      <c r="A56" s="53">
        <v>4</v>
      </c>
      <c r="B56" s="14" t="s">
        <v>246</v>
      </c>
      <c r="C56" s="14" t="s">
        <v>231</v>
      </c>
      <c r="D56" s="14" t="s">
        <v>71</v>
      </c>
      <c r="E56" s="37">
        <v>9.5699999999999993E-2</v>
      </c>
      <c r="F56" s="118">
        <v>5000</v>
      </c>
      <c r="G56" s="12">
        <f t="shared" si="2"/>
        <v>478.49999999999994</v>
      </c>
      <c r="H56" s="97"/>
      <c r="I56" s="96"/>
      <c r="J56" s="1" t="s">
        <v>365</v>
      </c>
    </row>
    <row r="57" spans="1:11" ht="25.5" x14ac:dyDescent="0.25">
      <c r="A57" s="53">
        <v>5</v>
      </c>
      <c r="B57" s="14" t="s">
        <v>245</v>
      </c>
      <c r="C57" s="14" t="s">
        <v>230</v>
      </c>
      <c r="D57" s="14" t="s">
        <v>30</v>
      </c>
      <c r="E57" s="13">
        <v>95.7</v>
      </c>
      <c r="F57" s="12"/>
      <c r="G57" s="12">
        <f t="shared" si="2"/>
        <v>0</v>
      </c>
      <c r="H57" s="97"/>
      <c r="I57" s="96"/>
    </row>
    <row r="58" spans="1:11" ht="25.5" x14ac:dyDescent="0.25">
      <c r="A58" s="53">
        <v>6</v>
      </c>
      <c r="B58" s="14" t="s">
        <v>81</v>
      </c>
      <c r="C58" s="14" t="s">
        <v>80</v>
      </c>
      <c r="D58" s="14" t="s">
        <v>77</v>
      </c>
      <c r="E58" s="12">
        <v>1.91</v>
      </c>
      <c r="F58" s="12"/>
      <c r="G58" s="12">
        <f t="shared" si="2"/>
        <v>0</v>
      </c>
      <c r="H58" s="97"/>
      <c r="I58" s="96"/>
    </row>
    <row r="59" spans="1:11" ht="25.5" x14ac:dyDescent="0.25">
      <c r="A59" s="53">
        <v>7</v>
      </c>
      <c r="B59" s="14" t="s">
        <v>127</v>
      </c>
      <c r="C59" s="14" t="s">
        <v>126</v>
      </c>
      <c r="D59" s="14" t="s">
        <v>45</v>
      </c>
      <c r="E59" s="26">
        <v>0.61899999999999999</v>
      </c>
      <c r="F59" s="118">
        <v>1000</v>
      </c>
      <c r="G59" s="12">
        <f t="shared" si="2"/>
        <v>619</v>
      </c>
      <c r="H59" s="97"/>
      <c r="I59" s="96"/>
      <c r="J59" s="1" t="s">
        <v>365</v>
      </c>
    </row>
    <row r="60" spans="1:11" ht="25.5" x14ac:dyDescent="0.25">
      <c r="A60" s="53">
        <v>8</v>
      </c>
      <c r="B60" s="14" t="s">
        <v>81</v>
      </c>
      <c r="C60" s="14" t="s">
        <v>80</v>
      </c>
      <c r="D60" s="14" t="s">
        <v>77</v>
      </c>
      <c r="E60" s="12">
        <v>12.38</v>
      </c>
      <c r="F60" s="12"/>
      <c r="G60" s="12">
        <f t="shared" si="2"/>
        <v>0</v>
      </c>
      <c r="H60" s="97"/>
      <c r="I60" s="96"/>
    </row>
    <row r="61" spans="1:11" ht="38.25" x14ac:dyDescent="0.25">
      <c r="A61" s="53">
        <v>9</v>
      </c>
      <c r="B61" s="14" t="s">
        <v>125</v>
      </c>
      <c r="C61" s="14" t="s">
        <v>124</v>
      </c>
      <c r="D61" s="14" t="s">
        <v>45</v>
      </c>
      <c r="E61" s="26">
        <v>0.61899999999999999</v>
      </c>
      <c r="F61" s="81">
        <v>15000</v>
      </c>
      <c r="G61" s="12">
        <f t="shared" si="2"/>
        <v>9285</v>
      </c>
      <c r="H61" s="97"/>
      <c r="I61" s="96"/>
      <c r="J61" s="1" t="s">
        <v>355</v>
      </c>
    </row>
    <row r="62" spans="1:11" s="9" customFormat="1" ht="38.25" x14ac:dyDescent="0.25">
      <c r="A62" s="53">
        <v>10</v>
      </c>
      <c r="B62" s="14" t="s">
        <v>244</v>
      </c>
      <c r="C62" s="14" t="s">
        <v>239</v>
      </c>
      <c r="D62" s="14" t="s">
        <v>45</v>
      </c>
      <c r="E62" s="26">
        <v>0.61899999999999999</v>
      </c>
      <c r="F62" s="12"/>
      <c r="G62" s="12">
        <f t="shared" si="2"/>
        <v>0</v>
      </c>
      <c r="H62" s="97"/>
      <c r="I62" s="96"/>
    </row>
    <row r="63" spans="1:11" x14ac:dyDescent="0.25">
      <c r="A63" s="53">
        <v>11</v>
      </c>
      <c r="B63" s="14" t="s">
        <v>123</v>
      </c>
      <c r="C63" s="14" t="s">
        <v>122</v>
      </c>
      <c r="D63" s="14" t="s">
        <v>45</v>
      </c>
      <c r="E63" s="26">
        <v>0.61899999999999999</v>
      </c>
      <c r="F63" s="81">
        <v>4500</v>
      </c>
      <c r="G63" s="12">
        <f t="shared" si="2"/>
        <v>2785.5</v>
      </c>
      <c r="H63" s="97"/>
      <c r="I63" s="96"/>
      <c r="J63" s="1" t="s">
        <v>357</v>
      </c>
    </row>
    <row r="64" spans="1:11" x14ac:dyDescent="0.25">
      <c r="A64" s="53">
        <v>12</v>
      </c>
      <c r="B64" s="14" t="s">
        <v>121</v>
      </c>
      <c r="C64" s="14" t="s">
        <v>120</v>
      </c>
      <c r="D64" s="14" t="s">
        <v>49</v>
      </c>
      <c r="E64" s="12">
        <v>68.09</v>
      </c>
      <c r="F64" s="12"/>
      <c r="G64" s="12">
        <f t="shared" si="2"/>
        <v>0</v>
      </c>
      <c r="H64" s="97"/>
      <c r="I64" s="96"/>
    </row>
    <row r="65" spans="1:10" ht="51" x14ac:dyDescent="0.25">
      <c r="A65" s="53">
        <v>13</v>
      </c>
      <c r="B65" s="14" t="s">
        <v>198</v>
      </c>
      <c r="C65" s="14" t="s">
        <v>197</v>
      </c>
      <c r="D65" s="14" t="s">
        <v>45</v>
      </c>
      <c r="E65" s="26">
        <v>0.61899999999999999</v>
      </c>
      <c r="F65" s="81">
        <v>10000</v>
      </c>
      <c r="G65" s="12">
        <f t="shared" si="2"/>
        <v>6190</v>
      </c>
      <c r="H65" s="97"/>
      <c r="I65" s="96"/>
    </row>
    <row r="66" spans="1:10" ht="51" x14ac:dyDescent="0.25">
      <c r="A66" s="53">
        <v>14</v>
      </c>
      <c r="B66" s="14" t="s">
        <v>336</v>
      </c>
      <c r="C66" s="14" t="s">
        <v>240</v>
      </c>
      <c r="D66" s="14" t="s">
        <v>45</v>
      </c>
      <c r="E66" s="26">
        <v>0.61899999999999999</v>
      </c>
      <c r="F66" s="12"/>
      <c r="G66" s="12">
        <f t="shared" si="2"/>
        <v>0</v>
      </c>
      <c r="H66" s="97"/>
      <c r="I66" s="96"/>
    </row>
    <row r="67" spans="1:10" x14ac:dyDescent="0.25">
      <c r="A67" s="53">
        <v>15</v>
      </c>
      <c r="B67" s="14" t="s">
        <v>196</v>
      </c>
      <c r="C67" s="14" t="s">
        <v>195</v>
      </c>
      <c r="D67" s="14" t="s">
        <v>77</v>
      </c>
      <c r="E67" s="12">
        <v>18.57</v>
      </c>
      <c r="F67" s="12"/>
      <c r="G67" s="12">
        <f t="shared" si="2"/>
        <v>0</v>
      </c>
      <c r="H67" s="97"/>
      <c r="I67" s="96"/>
    </row>
    <row r="68" spans="1:10" ht="25.5" x14ac:dyDescent="0.25">
      <c r="A68" s="53">
        <v>16</v>
      </c>
      <c r="B68" s="14" t="s">
        <v>194</v>
      </c>
      <c r="C68" s="14" t="s">
        <v>193</v>
      </c>
      <c r="D68" s="14" t="s">
        <v>30</v>
      </c>
      <c r="E68" s="13">
        <v>1114.2</v>
      </c>
      <c r="F68" s="12"/>
      <c r="G68" s="12">
        <f t="shared" si="2"/>
        <v>0</v>
      </c>
      <c r="H68" s="97"/>
      <c r="I68" s="96"/>
    </row>
    <row r="69" spans="1:10" x14ac:dyDescent="0.25">
      <c r="A69" s="53">
        <v>17</v>
      </c>
      <c r="B69" s="14" t="s">
        <v>192</v>
      </c>
      <c r="C69" s="14" t="s">
        <v>191</v>
      </c>
      <c r="D69" s="14" t="s">
        <v>45</v>
      </c>
      <c r="E69" s="26">
        <v>0.61899999999999999</v>
      </c>
      <c r="F69" s="117">
        <v>10000</v>
      </c>
      <c r="G69" s="12">
        <f t="shared" si="2"/>
        <v>6190</v>
      </c>
      <c r="H69" s="97"/>
      <c r="I69" s="96"/>
      <c r="J69" s="1" t="s">
        <v>358</v>
      </c>
    </row>
    <row r="70" spans="1:10" ht="25.5" x14ac:dyDescent="0.25">
      <c r="A70" s="53">
        <v>18</v>
      </c>
      <c r="B70" s="14" t="s">
        <v>190</v>
      </c>
      <c r="C70" s="14" t="s">
        <v>189</v>
      </c>
      <c r="D70" s="14" t="s">
        <v>11</v>
      </c>
      <c r="E70" s="26">
        <v>0.31900000000000001</v>
      </c>
      <c r="F70" s="81">
        <v>4500</v>
      </c>
      <c r="G70" s="12">
        <f t="shared" si="2"/>
        <v>1435.5</v>
      </c>
      <c r="H70" s="97"/>
      <c r="I70" s="96"/>
    </row>
    <row r="71" spans="1:10" x14ac:dyDescent="0.25">
      <c r="A71" s="99"/>
      <c r="B71" s="47" t="s">
        <v>335</v>
      </c>
      <c r="C71" s="47" t="s">
        <v>334</v>
      </c>
      <c r="D71" s="31"/>
      <c r="E71" s="31"/>
      <c r="F71" s="31"/>
      <c r="G71" s="31"/>
      <c r="H71" s="45"/>
      <c r="I71" s="98"/>
    </row>
    <row r="72" spans="1:10" ht="25.5" x14ac:dyDescent="0.25">
      <c r="A72" s="53" t="s">
        <v>70</v>
      </c>
      <c r="B72" s="14" t="s">
        <v>247</v>
      </c>
      <c r="C72" s="14" t="s">
        <v>232</v>
      </c>
      <c r="D72" s="14" t="s">
        <v>45</v>
      </c>
      <c r="E72" s="37">
        <v>1.9199999999999998E-2</v>
      </c>
      <c r="F72" s="118">
        <v>5000</v>
      </c>
      <c r="G72" s="12">
        <f t="shared" ref="G72:G90" si="3">E72*F72</f>
        <v>95.999999999999986</v>
      </c>
      <c r="H72" s="97"/>
      <c r="I72" s="96"/>
      <c r="J72" s="1" t="s">
        <v>365</v>
      </c>
    </row>
    <row r="73" spans="1:10" ht="25.5" x14ac:dyDescent="0.25">
      <c r="A73" s="53" t="s">
        <v>69</v>
      </c>
      <c r="B73" s="14" t="s">
        <v>245</v>
      </c>
      <c r="C73" s="14" t="s">
        <v>230</v>
      </c>
      <c r="D73" s="14" t="s">
        <v>30</v>
      </c>
      <c r="E73" s="13">
        <v>19.2</v>
      </c>
      <c r="F73" s="12"/>
      <c r="G73" s="12">
        <f t="shared" si="3"/>
        <v>0</v>
      </c>
      <c r="H73" s="97"/>
      <c r="I73" s="96"/>
    </row>
    <row r="74" spans="1:10" ht="25.5" x14ac:dyDescent="0.25">
      <c r="A74" s="53" t="s">
        <v>68</v>
      </c>
      <c r="B74" s="14" t="s">
        <v>81</v>
      </c>
      <c r="C74" s="14" t="s">
        <v>80</v>
      </c>
      <c r="D74" s="14" t="s">
        <v>77</v>
      </c>
      <c r="E74" s="12">
        <v>0.38</v>
      </c>
      <c r="F74" s="12"/>
      <c r="G74" s="12">
        <f t="shared" si="3"/>
        <v>0</v>
      </c>
      <c r="H74" s="97"/>
      <c r="I74" s="96"/>
    </row>
    <row r="75" spans="1:10" ht="25.5" x14ac:dyDescent="0.25">
      <c r="A75" s="53" t="s">
        <v>67</v>
      </c>
      <c r="B75" s="14" t="s">
        <v>246</v>
      </c>
      <c r="C75" s="14" t="s">
        <v>231</v>
      </c>
      <c r="D75" s="14" t="s">
        <v>71</v>
      </c>
      <c r="E75" s="19">
        <v>1.1820000000000001E-2</v>
      </c>
      <c r="F75" s="118">
        <v>5000</v>
      </c>
      <c r="G75" s="12">
        <f t="shared" si="3"/>
        <v>59.1</v>
      </c>
      <c r="H75" s="97"/>
      <c r="I75" s="96"/>
      <c r="J75" s="1" t="s">
        <v>365</v>
      </c>
    </row>
    <row r="76" spans="1:10" ht="25.5" x14ac:dyDescent="0.25">
      <c r="A76" s="53" t="s">
        <v>66</v>
      </c>
      <c r="B76" s="14" t="s">
        <v>245</v>
      </c>
      <c r="C76" s="14" t="s">
        <v>230</v>
      </c>
      <c r="D76" s="14" t="s">
        <v>30</v>
      </c>
      <c r="E76" s="12">
        <v>11.82</v>
      </c>
      <c r="F76" s="12"/>
      <c r="G76" s="12">
        <f t="shared" si="3"/>
        <v>0</v>
      </c>
      <c r="H76" s="97"/>
      <c r="I76" s="96"/>
    </row>
    <row r="77" spans="1:10" ht="25.5" x14ac:dyDescent="0.25">
      <c r="A77" s="53" t="s">
        <v>65</v>
      </c>
      <c r="B77" s="14" t="s">
        <v>81</v>
      </c>
      <c r="C77" s="14" t="s">
        <v>80</v>
      </c>
      <c r="D77" s="14" t="s">
        <v>77</v>
      </c>
      <c r="E77" s="12">
        <v>0.24</v>
      </c>
      <c r="F77" s="12"/>
      <c r="G77" s="12">
        <f t="shared" si="3"/>
        <v>0</v>
      </c>
      <c r="H77" s="97"/>
      <c r="I77" s="96"/>
    </row>
    <row r="78" spans="1:10" ht="25.5" x14ac:dyDescent="0.25">
      <c r="A78" s="53" t="s">
        <v>64</v>
      </c>
      <c r="B78" s="14" t="s">
        <v>127</v>
      </c>
      <c r="C78" s="14" t="s">
        <v>126</v>
      </c>
      <c r="D78" s="14" t="s">
        <v>45</v>
      </c>
      <c r="E78" s="37">
        <v>1.9199999999999998E-2</v>
      </c>
      <c r="F78" s="118">
        <v>1000</v>
      </c>
      <c r="G78" s="12">
        <f t="shared" si="3"/>
        <v>19.2</v>
      </c>
      <c r="H78" s="97"/>
      <c r="I78" s="96"/>
      <c r="J78" s="1" t="s">
        <v>365</v>
      </c>
    </row>
    <row r="79" spans="1:10" ht="25.5" x14ac:dyDescent="0.25">
      <c r="A79" s="53" t="s">
        <v>63</v>
      </c>
      <c r="B79" s="14" t="s">
        <v>81</v>
      </c>
      <c r="C79" s="14" t="s">
        <v>80</v>
      </c>
      <c r="D79" s="14" t="s">
        <v>77</v>
      </c>
      <c r="E79" s="12">
        <v>0.38</v>
      </c>
      <c r="F79" s="12"/>
      <c r="G79" s="12">
        <f t="shared" si="3"/>
        <v>0</v>
      </c>
      <c r="H79" s="97"/>
      <c r="I79" s="96"/>
    </row>
    <row r="80" spans="1:10" ht="38.25" x14ac:dyDescent="0.25">
      <c r="A80" s="53" t="s">
        <v>62</v>
      </c>
      <c r="B80" s="14" t="s">
        <v>125</v>
      </c>
      <c r="C80" s="14" t="s">
        <v>124</v>
      </c>
      <c r="D80" s="14" t="s">
        <v>45</v>
      </c>
      <c r="E80" s="37">
        <v>1.9199999999999998E-2</v>
      </c>
      <c r="F80" s="81">
        <v>15000</v>
      </c>
      <c r="G80" s="12">
        <f t="shared" si="3"/>
        <v>288</v>
      </c>
      <c r="H80" s="97"/>
      <c r="I80" s="96"/>
      <c r="J80" s="1" t="s">
        <v>359</v>
      </c>
    </row>
    <row r="81" spans="1:10" ht="38.25" x14ac:dyDescent="0.25">
      <c r="A81" s="53" t="s">
        <v>61</v>
      </c>
      <c r="B81" s="14" t="s">
        <v>188</v>
      </c>
      <c r="C81" s="14" t="s">
        <v>187</v>
      </c>
      <c r="D81" s="14" t="s">
        <v>45</v>
      </c>
      <c r="E81" s="37">
        <v>1.9199999999999998E-2</v>
      </c>
      <c r="F81" s="12"/>
      <c r="G81" s="12">
        <f t="shared" si="3"/>
        <v>0</v>
      </c>
      <c r="H81" s="97"/>
      <c r="I81" s="96"/>
    </row>
    <row r="82" spans="1:10" x14ac:dyDescent="0.25">
      <c r="A82" s="53" t="s">
        <v>60</v>
      </c>
      <c r="B82" s="14" t="s">
        <v>123</v>
      </c>
      <c r="C82" s="14" t="s">
        <v>122</v>
      </c>
      <c r="D82" s="14" t="s">
        <v>45</v>
      </c>
      <c r="E82" s="37">
        <v>1.9199999999999998E-2</v>
      </c>
      <c r="F82" s="81">
        <v>4500</v>
      </c>
      <c r="G82" s="12">
        <f t="shared" si="3"/>
        <v>86.399999999999991</v>
      </c>
      <c r="H82" s="97"/>
      <c r="I82" s="96"/>
      <c r="J82" s="1" t="s">
        <v>360</v>
      </c>
    </row>
    <row r="83" spans="1:10" x14ac:dyDescent="0.25">
      <c r="A83" s="53" t="s">
        <v>59</v>
      </c>
      <c r="B83" s="14" t="s">
        <v>121</v>
      </c>
      <c r="C83" s="14" t="s">
        <v>120</v>
      </c>
      <c r="D83" s="14" t="s">
        <v>49</v>
      </c>
      <c r="E83" s="12">
        <v>2.11</v>
      </c>
      <c r="F83" s="12"/>
      <c r="G83" s="12">
        <f t="shared" si="3"/>
        <v>0</v>
      </c>
      <c r="H83" s="97"/>
      <c r="I83" s="96"/>
    </row>
    <row r="84" spans="1:10" ht="51" x14ac:dyDescent="0.25">
      <c r="A84" s="53" t="s">
        <v>58</v>
      </c>
      <c r="B84" s="14" t="s">
        <v>119</v>
      </c>
      <c r="C84" s="14" t="s">
        <v>118</v>
      </c>
      <c r="D84" s="14" t="s">
        <v>45</v>
      </c>
      <c r="E84" s="37">
        <v>1.9199999999999998E-2</v>
      </c>
      <c r="F84" s="120">
        <v>38000</v>
      </c>
      <c r="G84" s="12">
        <f t="shared" si="3"/>
        <v>729.59999999999991</v>
      </c>
      <c r="H84" s="97"/>
      <c r="I84" s="96"/>
      <c r="J84" s="1" t="s">
        <v>356</v>
      </c>
    </row>
    <row r="85" spans="1:10" ht="25.5" x14ac:dyDescent="0.25">
      <c r="A85" s="53" t="s">
        <v>57</v>
      </c>
      <c r="B85" s="14" t="s">
        <v>117</v>
      </c>
      <c r="C85" s="14" t="s">
        <v>116</v>
      </c>
      <c r="D85" s="14" t="s">
        <v>49</v>
      </c>
      <c r="E85" s="12">
        <v>1.96</v>
      </c>
      <c r="F85" s="12"/>
      <c r="G85" s="12">
        <f t="shared" si="3"/>
        <v>0</v>
      </c>
      <c r="H85" s="97"/>
      <c r="I85" s="96"/>
    </row>
    <row r="86" spans="1:10" ht="25.5" x14ac:dyDescent="0.25">
      <c r="A86" s="53" t="s">
        <v>56</v>
      </c>
      <c r="B86" s="14" t="s">
        <v>115</v>
      </c>
      <c r="C86" s="14" t="s">
        <v>114</v>
      </c>
      <c r="D86" s="14" t="s">
        <v>30</v>
      </c>
      <c r="E86" s="12">
        <v>9.98</v>
      </c>
      <c r="F86" s="12"/>
      <c r="G86" s="12">
        <f t="shared" si="3"/>
        <v>0</v>
      </c>
      <c r="H86" s="97"/>
      <c r="I86" s="96"/>
    </row>
    <row r="87" spans="1:10" ht="25.5" x14ac:dyDescent="0.25">
      <c r="A87" s="53" t="s">
        <v>55</v>
      </c>
      <c r="B87" s="14" t="s">
        <v>101</v>
      </c>
      <c r="C87" s="14" t="s">
        <v>100</v>
      </c>
      <c r="D87" s="14" t="s">
        <v>30</v>
      </c>
      <c r="E87" s="12">
        <v>0.87</v>
      </c>
      <c r="F87" s="12"/>
      <c r="G87" s="12">
        <f t="shared" si="3"/>
        <v>0</v>
      </c>
      <c r="H87" s="97"/>
      <c r="I87" s="96"/>
    </row>
    <row r="88" spans="1:10" ht="25.5" x14ac:dyDescent="0.25">
      <c r="A88" s="53" t="s">
        <v>54</v>
      </c>
      <c r="B88" s="14" t="s">
        <v>81</v>
      </c>
      <c r="C88" s="14" t="s">
        <v>80</v>
      </c>
      <c r="D88" s="14" t="s">
        <v>77</v>
      </c>
      <c r="E88" s="12">
        <v>0.38</v>
      </c>
      <c r="F88" s="12"/>
      <c r="G88" s="12">
        <f t="shared" si="3"/>
        <v>0</v>
      </c>
      <c r="H88" s="97"/>
      <c r="I88" s="96"/>
    </row>
    <row r="89" spans="1:10" ht="25.5" x14ac:dyDescent="0.25">
      <c r="A89" s="53" t="s">
        <v>53</v>
      </c>
      <c r="B89" s="14" t="s">
        <v>99</v>
      </c>
      <c r="C89" s="14" t="s">
        <v>98</v>
      </c>
      <c r="D89" s="14" t="s">
        <v>16</v>
      </c>
      <c r="E89" s="15">
        <v>14</v>
      </c>
      <c r="F89" s="12"/>
      <c r="G89" s="12">
        <f t="shared" si="3"/>
        <v>0</v>
      </c>
      <c r="H89" s="97"/>
      <c r="I89" s="96"/>
    </row>
    <row r="90" spans="1:10" s="9" customFormat="1" ht="25.5" x14ac:dyDescent="0.25">
      <c r="A90" s="53" t="s">
        <v>52</v>
      </c>
      <c r="B90" s="14" t="s">
        <v>113</v>
      </c>
      <c r="C90" s="14" t="s">
        <v>112</v>
      </c>
      <c r="D90" s="14" t="s">
        <v>11</v>
      </c>
      <c r="E90" s="37">
        <v>3.9399999999999998E-2</v>
      </c>
      <c r="F90" s="118">
        <v>20000</v>
      </c>
      <c r="G90" s="12">
        <f t="shared" si="3"/>
        <v>788</v>
      </c>
      <c r="H90" s="97"/>
      <c r="I90" s="96"/>
    </row>
    <row r="91" spans="1:10" s="9" customFormat="1" x14ac:dyDescent="0.25">
      <c r="A91" s="40"/>
      <c r="B91" s="91" t="s">
        <v>35</v>
      </c>
      <c r="C91" s="91" t="s">
        <v>34</v>
      </c>
      <c r="D91" s="18"/>
      <c r="E91" s="18"/>
      <c r="F91" s="18"/>
      <c r="G91" s="16"/>
      <c r="H91" s="8"/>
      <c r="I91" s="7"/>
    </row>
    <row r="92" spans="1:10" s="9" customFormat="1" x14ac:dyDescent="0.25">
      <c r="A92" s="50"/>
      <c r="B92" s="43" t="s">
        <v>111</v>
      </c>
      <c r="C92" s="43" t="s">
        <v>110</v>
      </c>
      <c r="D92" s="31"/>
      <c r="E92" s="30"/>
      <c r="F92" s="29"/>
      <c r="G92" s="29"/>
      <c r="H92" s="28"/>
      <c r="I92" s="27"/>
    </row>
    <row r="93" spans="1:10" s="9" customFormat="1" x14ac:dyDescent="0.25">
      <c r="A93" s="44"/>
      <c r="B93" s="43" t="s">
        <v>333</v>
      </c>
      <c r="C93" s="43" t="s">
        <v>332</v>
      </c>
      <c r="D93" s="47"/>
      <c r="E93" s="46"/>
      <c r="F93" s="46"/>
      <c r="G93" s="46"/>
      <c r="H93" s="45"/>
      <c r="I93" s="27"/>
    </row>
    <row r="94" spans="1:10" s="9" customFormat="1" ht="25.5" x14ac:dyDescent="0.25">
      <c r="A94" s="39" t="s">
        <v>70</v>
      </c>
      <c r="B94" s="53" t="s">
        <v>109</v>
      </c>
      <c r="C94" s="53" t="s">
        <v>108</v>
      </c>
      <c r="D94" s="94" t="s">
        <v>45</v>
      </c>
      <c r="E94" s="95">
        <v>1.9000999999999999</v>
      </c>
      <c r="F94" s="118">
        <v>1000</v>
      </c>
      <c r="G94" s="12">
        <f t="shared" ref="G94:G105" si="4">E94*F94</f>
        <v>1900.1</v>
      </c>
      <c r="H94" s="11"/>
      <c r="I94" s="10"/>
      <c r="J94" s="1" t="s">
        <v>365</v>
      </c>
    </row>
    <row r="95" spans="1:10" s="9" customFormat="1" ht="25.5" x14ac:dyDescent="0.25">
      <c r="A95" s="39" t="s">
        <v>69</v>
      </c>
      <c r="B95" s="53" t="s">
        <v>81</v>
      </c>
      <c r="C95" s="53" t="s">
        <v>80</v>
      </c>
      <c r="D95" s="94" t="s">
        <v>77</v>
      </c>
      <c r="E95" s="93">
        <v>38</v>
      </c>
      <c r="F95" s="12"/>
      <c r="G95" s="12">
        <f t="shared" si="4"/>
        <v>0</v>
      </c>
      <c r="H95" s="11"/>
      <c r="I95" s="10"/>
    </row>
    <row r="96" spans="1:10" s="9" customFormat="1" ht="51" x14ac:dyDescent="0.25">
      <c r="A96" s="39" t="s">
        <v>68</v>
      </c>
      <c r="B96" s="53" t="s">
        <v>107</v>
      </c>
      <c r="C96" s="110" t="s">
        <v>106</v>
      </c>
      <c r="D96" s="94" t="s">
        <v>45</v>
      </c>
      <c r="E96" s="95">
        <v>1.9000999999999999</v>
      </c>
      <c r="F96" s="124">
        <v>15000</v>
      </c>
      <c r="G96" s="12">
        <f t="shared" si="4"/>
        <v>28501.5</v>
      </c>
      <c r="H96" s="11"/>
      <c r="I96" s="10"/>
      <c r="J96" s="9" t="s">
        <v>354</v>
      </c>
    </row>
    <row r="97" spans="1:10" s="9" customFormat="1" ht="25.5" x14ac:dyDescent="0.25">
      <c r="A97" s="39" t="s">
        <v>67</v>
      </c>
      <c r="B97" s="53" t="s">
        <v>186</v>
      </c>
      <c r="C97" s="53" t="s">
        <v>185</v>
      </c>
      <c r="D97" s="94" t="s">
        <v>45</v>
      </c>
      <c r="E97" s="95">
        <v>1.9000999999999999</v>
      </c>
      <c r="F97" s="120">
        <v>12000</v>
      </c>
      <c r="G97" s="12">
        <f t="shared" si="4"/>
        <v>22801.199999999997</v>
      </c>
      <c r="H97" s="11"/>
      <c r="I97" s="10"/>
      <c r="J97" s="9" t="s">
        <v>361</v>
      </c>
    </row>
    <row r="98" spans="1:10" s="9" customFormat="1" ht="25.5" x14ac:dyDescent="0.25">
      <c r="A98" s="39" t="s">
        <v>66</v>
      </c>
      <c r="B98" s="53" t="s">
        <v>81</v>
      </c>
      <c r="C98" s="53" t="s">
        <v>80</v>
      </c>
      <c r="D98" s="94" t="s">
        <v>77</v>
      </c>
      <c r="E98" s="93">
        <v>38</v>
      </c>
      <c r="F98" s="12"/>
      <c r="G98" s="12">
        <f t="shared" si="4"/>
        <v>0</v>
      </c>
      <c r="H98" s="11"/>
      <c r="I98" s="10"/>
    </row>
    <row r="99" spans="1:10" s="9" customFormat="1" x14ac:dyDescent="0.25">
      <c r="A99" s="39" t="s">
        <v>65</v>
      </c>
      <c r="B99" s="53" t="s">
        <v>85</v>
      </c>
      <c r="C99" s="53" t="s">
        <v>84</v>
      </c>
      <c r="D99" s="94" t="s">
        <v>30</v>
      </c>
      <c r="E99" s="92">
        <v>342.02</v>
      </c>
      <c r="F99" s="92"/>
      <c r="G99" s="12">
        <f t="shared" si="4"/>
        <v>0</v>
      </c>
      <c r="H99" s="11"/>
      <c r="I99" s="10"/>
    </row>
    <row r="100" spans="1:10" s="9" customFormat="1" x14ac:dyDescent="0.25">
      <c r="A100" s="39" t="s">
        <v>64</v>
      </c>
      <c r="B100" s="53" t="s">
        <v>89</v>
      </c>
      <c r="C100" s="53" t="s">
        <v>88</v>
      </c>
      <c r="D100" s="94" t="s">
        <v>49</v>
      </c>
      <c r="E100" s="92">
        <v>1.52</v>
      </c>
      <c r="F100" s="92"/>
      <c r="G100" s="12">
        <f t="shared" si="4"/>
        <v>0</v>
      </c>
      <c r="H100" s="11"/>
      <c r="I100" s="10"/>
    </row>
    <row r="101" spans="1:10" s="9" customFormat="1" ht="25.5" x14ac:dyDescent="0.25">
      <c r="A101" s="39" t="s">
        <v>63</v>
      </c>
      <c r="B101" s="53" t="s">
        <v>87</v>
      </c>
      <c r="C101" s="53" t="s">
        <v>86</v>
      </c>
      <c r="D101" s="94" t="s">
        <v>45</v>
      </c>
      <c r="E101" s="95">
        <v>1.9000999999999999</v>
      </c>
      <c r="F101" s="92"/>
      <c r="G101" s="12">
        <f t="shared" si="4"/>
        <v>0</v>
      </c>
      <c r="H101" s="11"/>
      <c r="I101" s="10"/>
    </row>
    <row r="102" spans="1:10" s="9" customFormat="1" x14ac:dyDescent="0.25">
      <c r="A102" s="39" t="s">
        <v>62</v>
      </c>
      <c r="B102" s="53" t="s">
        <v>85</v>
      </c>
      <c r="C102" s="53" t="s">
        <v>84</v>
      </c>
      <c r="D102" s="94" t="s">
        <v>30</v>
      </c>
      <c r="E102" s="92">
        <v>342.02</v>
      </c>
      <c r="F102" s="92"/>
      <c r="G102" s="12">
        <f t="shared" si="4"/>
        <v>0</v>
      </c>
      <c r="H102" s="11"/>
      <c r="I102" s="10"/>
    </row>
    <row r="103" spans="1:10" s="9" customFormat="1" ht="63.75" x14ac:dyDescent="0.25">
      <c r="A103" s="39" t="s">
        <v>61</v>
      </c>
      <c r="B103" s="53" t="s">
        <v>184</v>
      </c>
      <c r="C103" s="53" t="s">
        <v>183</v>
      </c>
      <c r="D103" s="94" t="s">
        <v>45</v>
      </c>
      <c r="E103" s="95">
        <v>1.9000999999999999</v>
      </c>
      <c r="F103" s="120">
        <v>8000</v>
      </c>
      <c r="G103" s="12">
        <f t="shared" si="4"/>
        <v>15200.8</v>
      </c>
      <c r="H103" s="11"/>
      <c r="I103" s="10"/>
      <c r="J103" s="9" t="s">
        <v>353</v>
      </c>
    </row>
    <row r="104" spans="1:10" s="9" customFormat="1" ht="25.5" x14ac:dyDescent="0.25">
      <c r="A104" s="39" t="s">
        <v>60</v>
      </c>
      <c r="B104" s="53" t="s">
        <v>81</v>
      </c>
      <c r="C104" s="53" t="s">
        <v>80</v>
      </c>
      <c r="D104" s="94" t="s">
        <v>77</v>
      </c>
      <c r="E104" s="93">
        <v>38</v>
      </c>
      <c r="F104" s="12"/>
      <c r="G104" s="12">
        <f t="shared" si="4"/>
        <v>0</v>
      </c>
      <c r="H104" s="11"/>
      <c r="I104" s="10"/>
    </row>
    <row r="105" spans="1:10" s="9" customFormat="1" x14ac:dyDescent="0.25">
      <c r="A105" s="39" t="s">
        <v>59</v>
      </c>
      <c r="B105" s="53" t="s">
        <v>79</v>
      </c>
      <c r="C105" s="53" t="s">
        <v>78</v>
      </c>
      <c r="D105" s="94" t="s">
        <v>77</v>
      </c>
      <c r="E105" s="93">
        <v>57</v>
      </c>
      <c r="F105" s="92"/>
      <c r="G105" s="12">
        <f t="shared" si="4"/>
        <v>0</v>
      </c>
      <c r="H105" s="11"/>
      <c r="I105" s="10"/>
    </row>
    <row r="106" spans="1:10" s="9" customFormat="1" x14ac:dyDescent="0.25">
      <c r="A106" s="40"/>
      <c r="B106" s="91" t="s">
        <v>32</v>
      </c>
      <c r="C106" s="91" t="s">
        <v>31</v>
      </c>
      <c r="D106" s="18"/>
      <c r="E106" s="17"/>
      <c r="F106" s="17"/>
      <c r="G106" s="16"/>
      <c r="H106" s="8"/>
      <c r="I106" s="7"/>
    </row>
    <row r="107" spans="1:10" s="9" customFormat="1" x14ac:dyDescent="0.25">
      <c r="A107" s="50"/>
      <c r="B107" s="54" t="s">
        <v>97</v>
      </c>
      <c r="C107" s="54" t="s">
        <v>96</v>
      </c>
      <c r="D107" s="31"/>
      <c r="E107" s="29"/>
      <c r="F107" s="29"/>
      <c r="G107" s="46"/>
      <c r="H107" s="28"/>
      <c r="I107" s="27"/>
    </row>
    <row r="108" spans="1:10" s="9" customFormat="1" x14ac:dyDescent="0.25">
      <c r="A108" s="50"/>
      <c r="B108" s="43" t="s">
        <v>333</v>
      </c>
      <c r="C108" s="43" t="s">
        <v>332</v>
      </c>
      <c r="D108" s="31"/>
      <c r="E108" s="29"/>
      <c r="F108" s="29"/>
      <c r="G108" s="29"/>
      <c r="H108" s="28"/>
      <c r="I108" s="27"/>
    </row>
    <row r="109" spans="1:10" s="9" customFormat="1" ht="25.5" x14ac:dyDescent="0.25">
      <c r="A109" s="39" t="s">
        <v>70</v>
      </c>
      <c r="B109" s="41" t="s">
        <v>95</v>
      </c>
      <c r="C109" s="41" t="s">
        <v>94</v>
      </c>
      <c r="D109" s="14" t="s">
        <v>45</v>
      </c>
      <c r="E109" s="37">
        <v>1.2783</v>
      </c>
      <c r="F109" s="118">
        <v>1000</v>
      </c>
      <c r="G109" s="12">
        <f t="shared" ref="G109:G120" si="5">E109*F109</f>
        <v>1278.3</v>
      </c>
      <c r="H109" s="11"/>
      <c r="I109" s="10"/>
      <c r="J109" s="1" t="s">
        <v>365</v>
      </c>
    </row>
    <row r="110" spans="1:10" s="9" customFormat="1" ht="25.5" x14ac:dyDescent="0.25">
      <c r="A110" s="39" t="s">
        <v>69</v>
      </c>
      <c r="B110" s="41" t="s">
        <v>81</v>
      </c>
      <c r="C110" s="41" t="s">
        <v>80</v>
      </c>
      <c r="D110" s="14" t="s">
        <v>77</v>
      </c>
      <c r="E110" s="12">
        <v>25.57</v>
      </c>
      <c r="F110" s="92"/>
      <c r="G110" s="12">
        <f t="shared" si="5"/>
        <v>0</v>
      </c>
      <c r="H110" s="11"/>
      <c r="I110" s="10"/>
    </row>
    <row r="111" spans="1:10" s="9" customFormat="1" ht="51" x14ac:dyDescent="0.25">
      <c r="A111" s="39" t="s">
        <v>68</v>
      </c>
      <c r="B111" s="41" t="s">
        <v>93</v>
      </c>
      <c r="C111" s="41" t="s">
        <v>92</v>
      </c>
      <c r="D111" s="14" t="s">
        <v>45</v>
      </c>
      <c r="E111" s="37">
        <v>1.2783</v>
      </c>
      <c r="F111" s="81">
        <v>18000</v>
      </c>
      <c r="G111" s="12">
        <f t="shared" si="5"/>
        <v>23009.4</v>
      </c>
      <c r="H111" s="11"/>
      <c r="I111" s="10"/>
      <c r="J111" s="9" t="s">
        <v>368</v>
      </c>
    </row>
    <row r="112" spans="1:10" s="9" customFormat="1" ht="25.5" x14ac:dyDescent="0.25">
      <c r="A112" s="39" t="s">
        <v>67</v>
      </c>
      <c r="B112" s="41" t="s">
        <v>91</v>
      </c>
      <c r="C112" s="41" t="s">
        <v>90</v>
      </c>
      <c r="D112" s="14" t="s">
        <v>45</v>
      </c>
      <c r="E112" s="37">
        <v>1.2783</v>
      </c>
      <c r="F112" s="81">
        <v>13000</v>
      </c>
      <c r="G112" s="12">
        <f t="shared" si="5"/>
        <v>16617.900000000001</v>
      </c>
      <c r="H112" s="11"/>
      <c r="I112" s="10"/>
      <c r="J112" s="9" t="s">
        <v>367</v>
      </c>
    </row>
    <row r="113" spans="1:10" s="9" customFormat="1" ht="25.5" x14ac:dyDescent="0.25">
      <c r="A113" s="39" t="s">
        <v>66</v>
      </c>
      <c r="B113" s="41" t="s">
        <v>81</v>
      </c>
      <c r="C113" s="41" t="s">
        <v>80</v>
      </c>
      <c r="D113" s="14" t="s">
        <v>77</v>
      </c>
      <c r="E113" s="12">
        <v>25.57</v>
      </c>
      <c r="F113" s="12"/>
      <c r="G113" s="12">
        <f t="shared" si="5"/>
        <v>0</v>
      </c>
      <c r="H113" s="11"/>
      <c r="I113" s="10"/>
    </row>
    <row r="114" spans="1:10" s="9" customFormat="1" x14ac:dyDescent="0.25">
      <c r="A114" s="39" t="s">
        <v>65</v>
      </c>
      <c r="B114" s="41" t="s">
        <v>85</v>
      </c>
      <c r="C114" s="41" t="s">
        <v>84</v>
      </c>
      <c r="D114" s="14" t="s">
        <v>30</v>
      </c>
      <c r="E114" s="12">
        <v>230.09</v>
      </c>
      <c r="F114" s="92"/>
      <c r="G114" s="12">
        <f t="shared" si="5"/>
        <v>0</v>
      </c>
      <c r="H114" s="11"/>
      <c r="I114" s="10"/>
    </row>
    <row r="115" spans="1:10" s="9" customFormat="1" x14ac:dyDescent="0.25">
      <c r="A115" s="39" t="s">
        <v>64</v>
      </c>
      <c r="B115" s="41" t="s">
        <v>89</v>
      </c>
      <c r="C115" s="41" t="s">
        <v>88</v>
      </c>
      <c r="D115" s="14" t="s">
        <v>49</v>
      </c>
      <c r="E115" s="12">
        <v>1.02</v>
      </c>
      <c r="F115" s="92"/>
      <c r="G115" s="12">
        <f t="shared" si="5"/>
        <v>0</v>
      </c>
      <c r="H115" s="11"/>
      <c r="I115" s="10"/>
    </row>
    <row r="116" spans="1:10" s="9" customFormat="1" ht="25.5" x14ac:dyDescent="0.25">
      <c r="A116" s="39" t="s">
        <v>63</v>
      </c>
      <c r="B116" s="41" t="s">
        <v>87</v>
      </c>
      <c r="C116" s="41" t="s">
        <v>86</v>
      </c>
      <c r="D116" s="14" t="s">
        <v>45</v>
      </c>
      <c r="E116" s="37">
        <v>1.2783</v>
      </c>
      <c r="F116" s="12"/>
      <c r="G116" s="12">
        <f t="shared" si="5"/>
        <v>0</v>
      </c>
      <c r="H116" s="11"/>
      <c r="I116" s="10"/>
    </row>
    <row r="117" spans="1:10" s="9" customFormat="1" x14ac:dyDescent="0.25">
      <c r="A117" s="39" t="s">
        <v>62</v>
      </c>
      <c r="B117" s="41" t="s">
        <v>85</v>
      </c>
      <c r="C117" s="41" t="s">
        <v>84</v>
      </c>
      <c r="D117" s="14" t="s">
        <v>30</v>
      </c>
      <c r="E117" s="12">
        <v>230.09</v>
      </c>
      <c r="F117" s="92"/>
      <c r="G117" s="12">
        <f t="shared" si="5"/>
        <v>0</v>
      </c>
      <c r="H117" s="11"/>
      <c r="I117" s="10"/>
    </row>
    <row r="118" spans="1:10" s="9" customFormat="1" ht="63.75" x14ac:dyDescent="0.25">
      <c r="A118" s="39" t="s">
        <v>61</v>
      </c>
      <c r="B118" s="41" t="s">
        <v>83</v>
      </c>
      <c r="C118" s="41" t="s">
        <v>82</v>
      </c>
      <c r="D118" s="14" t="s">
        <v>45</v>
      </c>
      <c r="E118" s="37">
        <v>1.2783</v>
      </c>
      <c r="F118" s="118">
        <v>9000</v>
      </c>
      <c r="G118" s="12">
        <f t="shared" si="5"/>
        <v>11504.7</v>
      </c>
      <c r="H118" s="11"/>
      <c r="I118" s="10"/>
      <c r="J118" s="9" t="s">
        <v>353</v>
      </c>
    </row>
    <row r="119" spans="1:10" s="9" customFormat="1" ht="25.5" x14ac:dyDescent="0.25">
      <c r="A119" s="39" t="s">
        <v>60</v>
      </c>
      <c r="B119" s="41" t="s">
        <v>81</v>
      </c>
      <c r="C119" s="41" t="s">
        <v>80</v>
      </c>
      <c r="D119" s="14" t="s">
        <v>77</v>
      </c>
      <c r="E119" s="12">
        <v>25.57</v>
      </c>
      <c r="F119" s="12"/>
      <c r="G119" s="12">
        <f t="shared" si="5"/>
        <v>0</v>
      </c>
      <c r="H119" s="11"/>
      <c r="I119" s="10"/>
    </row>
    <row r="120" spans="1:10" s="9" customFormat="1" x14ac:dyDescent="0.25">
      <c r="A120" s="39" t="s">
        <v>59</v>
      </c>
      <c r="B120" s="41" t="s">
        <v>79</v>
      </c>
      <c r="C120" s="41" t="s">
        <v>78</v>
      </c>
      <c r="D120" s="14" t="s">
        <v>77</v>
      </c>
      <c r="E120" s="12">
        <v>38.35</v>
      </c>
      <c r="F120" s="92"/>
      <c r="G120" s="12">
        <f t="shared" si="5"/>
        <v>0</v>
      </c>
      <c r="H120" s="11"/>
      <c r="I120" s="10"/>
    </row>
    <row r="121" spans="1:10" s="9" customFormat="1" x14ac:dyDescent="0.25">
      <c r="A121" s="40"/>
      <c r="B121" s="51" t="s">
        <v>75</v>
      </c>
      <c r="C121" s="51" t="s">
        <v>74</v>
      </c>
      <c r="D121" s="18"/>
      <c r="E121" s="18"/>
      <c r="F121" s="18"/>
      <c r="G121" s="35"/>
      <c r="H121" s="8"/>
      <c r="I121" s="7"/>
    </row>
    <row r="122" spans="1:10" s="9" customFormat="1" x14ac:dyDescent="0.25">
      <c r="A122" s="50"/>
      <c r="B122" s="90" t="s">
        <v>182</v>
      </c>
      <c r="C122" s="90" t="s">
        <v>181</v>
      </c>
      <c r="D122" s="31"/>
      <c r="E122" s="31"/>
      <c r="F122" s="31"/>
      <c r="G122" s="87"/>
      <c r="H122" s="28"/>
      <c r="I122" s="27"/>
    </row>
    <row r="123" spans="1:10" s="9" customFormat="1" x14ac:dyDescent="0.25">
      <c r="A123" s="50"/>
      <c r="B123" s="43" t="s">
        <v>180</v>
      </c>
      <c r="C123" s="43" t="s">
        <v>179</v>
      </c>
      <c r="D123" s="31"/>
      <c r="E123" s="29"/>
      <c r="F123" s="29"/>
      <c r="G123" s="29"/>
      <c r="H123" s="28"/>
      <c r="I123" s="27"/>
    </row>
    <row r="124" spans="1:10" s="9" customFormat="1" ht="25.5" x14ac:dyDescent="0.25">
      <c r="A124" s="39" t="s">
        <v>70</v>
      </c>
      <c r="B124" s="41" t="s">
        <v>178</v>
      </c>
      <c r="C124" s="41" t="s">
        <v>177</v>
      </c>
      <c r="D124" s="14" t="s">
        <v>45</v>
      </c>
      <c r="E124" s="37">
        <v>1.9599999999999999E-2</v>
      </c>
      <c r="F124" s="81">
        <v>750</v>
      </c>
      <c r="G124" s="12">
        <f t="shared" ref="G124:G127" si="6">E124*F124</f>
        <v>14.7</v>
      </c>
      <c r="H124" s="11"/>
      <c r="I124" s="10"/>
      <c r="J124" s="116" t="s">
        <v>350</v>
      </c>
    </row>
    <row r="125" spans="1:10" s="9" customFormat="1" x14ac:dyDescent="0.25">
      <c r="A125" s="39" t="s">
        <v>69</v>
      </c>
      <c r="B125" s="41" t="s">
        <v>176</v>
      </c>
      <c r="C125" s="41" t="s">
        <v>175</v>
      </c>
      <c r="D125" s="14" t="s">
        <v>49</v>
      </c>
      <c r="E125" s="12">
        <v>1.96</v>
      </c>
      <c r="F125" s="12"/>
      <c r="G125" s="12">
        <f t="shared" si="6"/>
        <v>0</v>
      </c>
      <c r="H125" s="11"/>
      <c r="I125" s="10"/>
    </row>
    <row r="126" spans="1:10" s="9" customFormat="1" x14ac:dyDescent="0.25">
      <c r="A126" s="39" t="s">
        <v>68</v>
      </c>
      <c r="B126" s="41" t="s">
        <v>168</v>
      </c>
      <c r="C126" s="41" t="s">
        <v>167</v>
      </c>
      <c r="D126" s="14" t="s">
        <v>16</v>
      </c>
      <c r="E126" s="15">
        <v>9</v>
      </c>
      <c r="F126" s="12"/>
      <c r="G126" s="12">
        <f t="shared" si="6"/>
        <v>0</v>
      </c>
      <c r="H126" s="11"/>
      <c r="I126" s="10"/>
    </row>
    <row r="127" spans="1:10" s="9" customFormat="1" x14ac:dyDescent="0.25">
      <c r="A127" s="39" t="s">
        <v>67</v>
      </c>
      <c r="B127" s="41" t="s">
        <v>166</v>
      </c>
      <c r="C127" s="41" t="s">
        <v>165</v>
      </c>
      <c r="D127" s="14" t="s">
        <v>77</v>
      </c>
      <c r="E127" s="12">
        <v>0.36</v>
      </c>
      <c r="F127" s="12"/>
      <c r="G127" s="12">
        <f t="shared" si="6"/>
        <v>0</v>
      </c>
      <c r="H127" s="11"/>
      <c r="I127" s="10"/>
    </row>
    <row r="128" spans="1:10" s="9" customFormat="1" x14ac:dyDescent="0.25">
      <c r="A128" s="50"/>
      <c r="B128" s="43" t="s">
        <v>174</v>
      </c>
      <c r="C128" s="43" t="s">
        <v>173</v>
      </c>
      <c r="D128" s="31"/>
      <c r="E128" s="31"/>
      <c r="F128" s="31"/>
      <c r="G128" s="30"/>
      <c r="H128" s="28"/>
      <c r="I128" s="27"/>
    </row>
    <row r="129" spans="1:10" s="9" customFormat="1" ht="38.25" x14ac:dyDescent="0.25">
      <c r="A129" s="39" t="s">
        <v>70</v>
      </c>
      <c r="B129" s="41" t="s">
        <v>172</v>
      </c>
      <c r="C129" s="41" t="s">
        <v>171</v>
      </c>
      <c r="D129" s="14" t="s">
        <v>170</v>
      </c>
      <c r="E129" s="15">
        <v>4</v>
      </c>
      <c r="F129" s="118">
        <v>1200</v>
      </c>
      <c r="G129" s="12">
        <f t="shared" ref="G129:G134" si="7">E129*F129</f>
        <v>4800</v>
      </c>
      <c r="H129" s="11"/>
      <c r="I129" s="10"/>
      <c r="J129" s="9" t="s">
        <v>366</v>
      </c>
    </row>
    <row r="130" spans="1:10" s="9" customFormat="1" ht="25.5" x14ac:dyDescent="0.25">
      <c r="A130" s="39" t="s">
        <v>69</v>
      </c>
      <c r="B130" s="41" t="s">
        <v>331</v>
      </c>
      <c r="C130" s="41" t="s">
        <v>330</v>
      </c>
      <c r="D130" s="14" t="s">
        <v>169</v>
      </c>
      <c r="E130" s="15">
        <v>1</v>
      </c>
      <c r="F130" s="12"/>
      <c r="G130" s="12">
        <f t="shared" si="7"/>
        <v>0</v>
      </c>
      <c r="H130" s="11"/>
      <c r="I130" s="10"/>
    </row>
    <row r="131" spans="1:10" s="9" customFormat="1" ht="25.5" x14ac:dyDescent="0.25">
      <c r="A131" s="39" t="s">
        <v>68</v>
      </c>
      <c r="B131" s="41" t="s">
        <v>329</v>
      </c>
      <c r="C131" s="41" t="s">
        <v>328</v>
      </c>
      <c r="D131" s="14" t="s">
        <v>169</v>
      </c>
      <c r="E131" s="15">
        <v>2</v>
      </c>
      <c r="F131" s="12"/>
      <c r="G131" s="12">
        <f t="shared" si="7"/>
        <v>0</v>
      </c>
      <c r="H131" s="11"/>
      <c r="I131" s="10"/>
    </row>
    <row r="132" spans="1:10" s="9" customFormat="1" ht="25.5" x14ac:dyDescent="0.25">
      <c r="A132" s="39" t="s">
        <v>67</v>
      </c>
      <c r="B132" s="41" t="s">
        <v>327</v>
      </c>
      <c r="C132" s="41" t="s">
        <v>326</v>
      </c>
      <c r="D132" s="14" t="s">
        <v>169</v>
      </c>
      <c r="E132" s="15">
        <v>1</v>
      </c>
      <c r="F132" s="12"/>
      <c r="G132" s="12">
        <f t="shared" si="7"/>
        <v>0</v>
      </c>
      <c r="H132" s="11"/>
      <c r="I132" s="10"/>
    </row>
    <row r="133" spans="1:10" s="9" customFormat="1" x14ac:dyDescent="0.25">
      <c r="A133" s="39" t="s">
        <v>66</v>
      </c>
      <c r="B133" s="41" t="s">
        <v>168</v>
      </c>
      <c r="C133" s="41" t="s">
        <v>167</v>
      </c>
      <c r="D133" s="14" t="s">
        <v>16</v>
      </c>
      <c r="E133" s="15">
        <v>32</v>
      </c>
      <c r="F133" s="12"/>
      <c r="G133" s="12">
        <f t="shared" si="7"/>
        <v>0</v>
      </c>
      <c r="H133" s="11"/>
      <c r="I133" s="10"/>
    </row>
    <row r="134" spans="1:10" s="9" customFormat="1" x14ac:dyDescent="0.25">
      <c r="A134" s="39" t="s">
        <v>65</v>
      </c>
      <c r="B134" s="41" t="s">
        <v>166</v>
      </c>
      <c r="C134" s="41" t="s">
        <v>165</v>
      </c>
      <c r="D134" s="14" t="s">
        <v>77</v>
      </c>
      <c r="E134" s="12">
        <v>2.1800000000000002</v>
      </c>
      <c r="F134" s="12"/>
      <c r="G134" s="12">
        <f t="shared" si="7"/>
        <v>0</v>
      </c>
      <c r="H134" s="11"/>
      <c r="I134" s="10"/>
    </row>
    <row r="135" spans="1:10" s="9" customFormat="1" x14ac:dyDescent="0.25">
      <c r="A135" s="50"/>
      <c r="B135" s="43" t="s">
        <v>325</v>
      </c>
      <c r="C135" s="43" t="s">
        <v>324</v>
      </c>
      <c r="D135" s="31"/>
      <c r="E135" s="31"/>
      <c r="F135" s="31"/>
      <c r="G135" s="30"/>
      <c r="H135" s="28"/>
      <c r="I135" s="27"/>
    </row>
    <row r="136" spans="1:10" s="9" customFormat="1" ht="25.5" x14ac:dyDescent="0.25">
      <c r="A136" s="39" t="s">
        <v>70</v>
      </c>
      <c r="B136" s="41" t="s">
        <v>323</v>
      </c>
      <c r="C136" s="41" t="s">
        <v>322</v>
      </c>
      <c r="D136" s="14" t="s">
        <v>49</v>
      </c>
      <c r="E136" s="13">
        <v>14.1</v>
      </c>
      <c r="F136" s="121">
        <v>150</v>
      </c>
      <c r="G136" s="12">
        <f t="shared" ref="G136:G141" si="8">E136*F136</f>
        <v>2115</v>
      </c>
      <c r="H136" s="11"/>
      <c r="I136" s="10"/>
    </row>
    <row r="137" spans="1:10" s="9" customFormat="1" x14ac:dyDescent="0.25">
      <c r="A137" s="39" t="s">
        <v>69</v>
      </c>
      <c r="B137" s="41" t="s">
        <v>321</v>
      </c>
      <c r="C137" s="41" t="s">
        <v>320</v>
      </c>
      <c r="D137" s="14" t="s">
        <v>49</v>
      </c>
      <c r="E137" s="26">
        <v>14.805</v>
      </c>
      <c r="F137" s="12"/>
      <c r="G137" s="12">
        <f t="shared" si="8"/>
        <v>0</v>
      </c>
      <c r="H137" s="11"/>
      <c r="I137" s="10"/>
    </row>
    <row r="138" spans="1:10" s="9" customFormat="1" x14ac:dyDescent="0.25">
      <c r="A138" s="39" t="s">
        <v>68</v>
      </c>
      <c r="B138" s="41" t="s">
        <v>319</v>
      </c>
      <c r="C138" s="41" t="s">
        <v>318</v>
      </c>
      <c r="D138" s="14" t="s">
        <v>4</v>
      </c>
      <c r="E138" s="13">
        <v>20.100000000000001</v>
      </c>
      <c r="F138" s="12"/>
      <c r="G138" s="12">
        <f t="shared" si="8"/>
        <v>0</v>
      </c>
      <c r="H138" s="11"/>
      <c r="I138" s="10"/>
    </row>
    <row r="139" spans="1:10" s="9" customFormat="1" x14ac:dyDescent="0.25">
      <c r="A139" s="39" t="s">
        <v>67</v>
      </c>
      <c r="B139" s="41" t="s">
        <v>317</v>
      </c>
      <c r="C139" s="41" t="s">
        <v>316</v>
      </c>
      <c r="D139" s="14" t="s">
        <v>16</v>
      </c>
      <c r="E139" s="15">
        <v>18</v>
      </c>
      <c r="F139" s="12"/>
      <c r="G139" s="12">
        <f t="shared" si="8"/>
        <v>0</v>
      </c>
      <c r="H139" s="11"/>
      <c r="I139" s="10"/>
    </row>
    <row r="140" spans="1:10" s="9" customFormat="1" x14ac:dyDescent="0.25">
      <c r="A140" s="39" t="s">
        <v>66</v>
      </c>
      <c r="B140" s="41" t="s">
        <v>315</v>
      </c>
      <c r="C140" s="41" t="s">
        <v>314</v>
      </c>
      <c r="D140" s="14" t="s">
        <v>16</v>
      </c>
      <c r="E140" s="15">
        <v>40</v>
      </c>
      <c r="F140" s="12"/>
      <c r="G140" s="12">
        <f t="shared" si="8"/>
        <v>0</v>
      </c>
      <c r="H140" s="11"/>
      <c r="I140" s="10"/>
    </row>
    <row r="141" spans="1:10" s="9" customFormat="1" x14ac:dyDescent="0.25">
      <c r="A141" s="39" t="s">
        <v>65</v>
      </c>
      <c r="B141" s="41" t="s">
        <v>313</v>
      </c>
      <c r="C141" s="41" t="s">
        <v>312</v>
      </c>
      <c r="D141" s="14" t="s">
        <v>16</v>
      </c>
      <c r="E141" s="15">
        <v>4</v>
      </c>
      <c r="F141" s="12"/>
      <c r="G141" s="12">
        <f t="shared" si="8"/>
        <v>0</v>
      </c>
      <c r="H141" s="11"/>
      <c r="I141" s="10"/>
    </row>
    <row r="142" spans="1:10" s="9" customFormat="1" x14ac:dyDescent="0.25">
      <c r="A142" s="50"/>
      <c r="B142" s="43" t="s">
        <v>311</v>
      </c>
      <c r="C142" s="43" t="s">
        <v>238</v>
      </c>
      <c r="D142" s="31"/>
      <c r="E142" s="31"/>
      <c r="F142" s="31"/>
      <c r="G142" s="30"/>
      <c r="H142" s="28"/>
      <c r="I142" s="86"/>
    </row>
    <row r="143" spans="1:10" s="9" customFormat="1" ht="25.5" x14ac:dyDescent="0.25">
      <c r="A143" s="39" t="s">
        <v>70</v>
      </c>
      <c r="B143" s="41" t="s">
        <v>164</v>
      </c>
      <c r="C143" s="41" t="s">
        <v>163</v>
      </c>
      <c r="D143" s="14" t="s">
        <v>45</v>
      </c>
      <c r="E143" s="37">
        <v>4.87E-2</v>
      </c>
      <c r="F143" s="118">
        <v>1000</v>
      </c>
      <c r="G143" s="12">
        <f t="shared" ref="G143:G161" si="9">E143*F143</f>
        <v>48.7</v>
      </c>
      <c r="H143" s="11"/>
      <c r="I143" s="10"/>
      <c r="J143" s="9" t="s">
        <v>365</v>
      </c>
    </row>
    <row r="144" spans="1:10" s="9" customFormat="1" ht="25.5" x14ac:dyDescent="0.25">
      <c r="A144" s="39" t="s">
        <v>69</v>
      </c>
      <c r="B144" s="41" t="s">
        <v>81</v>
      </c>
      <c r="C144" s="41" t="s">
        <v>80</v>
      </c>
      <c r="D144" s="14" t="s">
        <v>77</v>
      </c>
      <c r="E144" s="12">
        <v>0.97</v>
      </c>
      <c r="F144" s="12"/>
      <c r="G144" s="12">
        <f t="shared" si="9"/>
        <v>0</v>
      </c>
      <c r="H144" s="11"/>
      <c r="I144" s="10"/>
    </row>
    <row r="145" spans="1:10" s="9" customFormat="1" ht="38.25" x14ac:dyDescent="0.25">
      <c r="A145" s="39" t="s">
        <v>68</v>
      </c>
      <c r="B145" s="41" t="s">
        <v>162</v>
      </c>
      <c r="C145" s="41" t="s">
        <v>161</v>
      </c>
      <c r="D145" s="14" t="s">
        <v>45</v>
      </c>
      <c r="E145" s="37">
        <v>4.87E-2</v>
      </c>
      <c r="F145" s="81">
        <v>30000</v>
      </c>
      <c r="G145" s="12">
        <f t="shared" si="9"/>
        <v>1461</v>
      </c>
      <c r="H145" s="11"/>
      <c r="I145" s="10"/>
      <c r="J145" s="9" t="s">
        <v>362</v>
      </c>
    </row>
    <row r="146" spans="1:10" s="9" customFormat="1" ht="25.5" x14ac:dyDescent="0.25">
      <c r="A146" s="39" t="s">
        <v>67</v>
      </c>
      <c r="B146" s="41" t="s">
        <v>160</v>
      </c>
      <c r="C146" s="41" t="s">
        <v>159</v>
      </c>
      <c r="D146" s="14" t="s">
        <v>45</v>
      </c>
      <c r="E146" s="37">
        <v>3.1399999999999997E-2</v>
      </c>
      <c r="F146" s="81">
        <v>24000</v>
      </c>
      <c r="G146" s="12">
        <f t="shared" si="9"/>
        <v>753.59999999999991</v>
      </c>
      <c r="H146" s="11"/>
      <c r="I146" s="10"/>
      <c r="J146" s="9" t="s">
        <v>351</v>
      </c>
    </row>
    <row r="147" spans="1:10" s="9" customFormat="1" ht="25.5" x14ac:dyDescent="0.25">
      <c r="A147" s="39" t="s">
        <v>66</v>
      </c>
      <c r="B147" s="41" t="s">
        <v>81</v>
      </c>
      <c r="C147" s="41" t="s">
        <v>80</v>
      </c>
      <c r="D147" s="14" t="s">
        <v>77</v>
      </c>
      <c r="E147" s="12">
        <v>0.63</v>
      </c>
      <c r="F147" s="12"/>
      <c r="G147" s="12">
        <f t="shared" si="9"/>
        <v>0</v>
      </c>
      <c r="H147" s="11"/>
      <c r="I147" s="10"/>
    </row>
    <row r="148" spans="1:10" s="9" customFormat="1" x14ac:dyDescent="0.25">
      <c r="A148" s="39" t="s">
        <v>65</v>
      </c>
      <c r="B148" s="41" t="s">
        <v>85</v>
      </c>
      <c r="C148" s="41" t="s">
        <v>84</v>
      </c>
      <c r="D148" s="14" t="s">
        <v>30</v>
      </c>
      <c r="E148" s="12">
        <v>5.65</v>
      </c>
      <c r="F148" s="92"/>
      <c r="G148" s="12">
        <f t="shared" si="9"/>
        <v>0</v>
      </c>
      <c r="H148" s="11"/>
      <c r="I148" s="10"/>
    </row>
    <row r="149" spans="1:10" s="9" customFormat="1" x14ac:dyDescent="0.25">
      <c r="A149" s="39" t="s">
        <v>64</v>
      </c>
      <c r="B149" s="41" t="s">
        <v>89</v>
      </c>
      <c r="C149" s="41" t="s">
        <v>88</v>
      </c>
      <c r="D149" s="14" t="s">
        <v>49</v>
      </c>
      <c r="E149" s="12">
        <v>0.03</v>
      </c>
      <c r="F149" s="92"/>
      <c r="G149" s="12">
        <f t="shared" si="9"/>
        <v>0</v>
      </c>
      <c r="H149" s="11"/>
      <c r="I149" s="10"/>
    </row>
    <row r="150" spans="1:10" s="9" customFormat="1" ht="25.5" x14ac:dyDescent="0.25">
      <c r="A150" s="39" t="s">
        <v>63</v>
      </c>
      <c r="B150" s="41" t="s">
        <v>87</v>
      </c>
      <c r="C150" s="41" t="s">
        <v>86</v>
      </c>
      <c r="D150" s="14" t="s">
        <v>45</v>
      </c>
      <c r="E150" s="37">
        <v>3.1399999999999997E-2</v>
      </c>
      <c r="F150" s="12"/>
      <c r="G150" s="12">
        <f t="shared" si="9"/>
        <v>0</v>
      </c>
      <c r="H150" s="11"/>
      <c r="I150" s="10"/>
    </row>
    <row r="151" spans="1:10" s="9" customFormat="1" x14ac:dyDescent="0.25">
      <c r="A151" s="39" t="s">
        <v>62</v>
      </c>
      <c r="B151" s="41" t="s">
        <v>85</v>
      </c>
      <c r="C151" s="41" t="s">
        <v>84</v>
      </c>
      <c r="D151" s="14" t="s">
        <v>30</v>
      </c>
      <c r="E151" s="12">
        <v>5.65</v>
      </c>
      <c r="F151" s="92"/>
      <c r="G151" s="12">
        <f t="shared" si="9"/>
        <v>0</v>
      </c>
      <c r="H151" s="11"/>
      <c r="I151" s="10"/>
    </row>
    <row r="152" spans="1:10" s="9" customFormat="1" ht="25.5" x14ac:dyDescent="0.25">
      <c r="A152" s="39" t="s">
        <v>61</v>
      </c>
      <c r="B152" s="41" t="s">
        <v>158</v>
      </c>
      <c r="C152" s="41" t="s">
        <v>157</v>
      </c>
      <c r="D152" s="14" t="s">
        <v>11</v>
      </c>
      <c r="E152" s="37">
        <v>0.24279999999999999</v>
      </c>
      <c r="F152" s="81">
        <v>3000</v>
      </c>
      <c r="G152" s="12">
        <f t="shared" si="9"/>
        <v>728.4</v>
      </c>
      <c r="H152" s="11"/>
      <c r="I152" s="10"/>
      <c r="J152" s="116" t="s">
        <v>352</v>
      </c>
    </row>
    <row r="153" spans="1:10" s="9" customFormat="1" x14ac:dyDescent="0.25">
      <c r="A153" s="39" t="s">
        <v>60</v>
      </c>
      <c r="B153" s="41" t="s">
        <v>156</v>
      </c>
      <c r="C153" s="41" t="s">
        <v>155</v>
      </c>
      <c r="D153" s="14" t="s">
        <v>4</v>
      </c>
      <c r="E153" s="13">
        <v>557.1</v>
      </c>
      <c r="F153" s="12"/>
      <c r="G153" s="12">
        <f t="shared" si="9"/>
        <v>0</v>
      </c>
      <c r="H153" s="11"/>
      <c r="I153" s="10"/>
    </row>
    <row r="154" spans="1:10" s="9" customFormat="1" ht="25.5" x14ac:dyDescent="0.25">
      <c r="A154" s="39" t="s">
        <v>59</v>
      </c>
      <c r="B154" s="41" t="s">
        <v>310</v>
      </c>
      <c r="C154" s="41" t="s">
        <v>237</v>
      </c>
      <c r="D154" s="14" t="s">
        <v>76</v>
      </c>
      <c r="E154" s="12">
        <v>1.73</v>
      </c>
      <c r="F154" s="81">
        <v>800</v>
      </c>
      <c r="G154" s="12">
        <f t="shared" si="9"/>
        <v>1384</v>
      </c>
      <c r="H154" s="11"/>
      <c r="I154" s="10"/>
      <c r="J154" s="9" t="s">
        <v>363</v>
      </c>
    </row>
    <row r="155" spans="1:10" s="9" customFormat="1" x14ac:dyDescent="0.25">
      <c r="A155" s="39" t="s">
        <v>58</v>
      </c>
      <c r="B155" s="41" t="s">
        <v>105</v>
      </c>
      <c r="C155" s="41" t="s">
        <v>104</v>
      </c>
      <c r="D155" s="14" t="s">
        <v>49</v>
      </c>
      <c r="E155" s="12">
        <v>1.76</v>
      </c>
      <c r="F155" s="12"/>
      <c r="G155" s="12">
        <f t="shared" si="9"/>
        <v>0</v>
      </c>
      <c r="H155" s="11"/>
      <c r="I155" s="10"/>
    </row>
    <row r="156" spans="1:10" s="9" customFormat="1" ht="25.5" x14ac:dyDescent="0.25">
      <c r="A156" s="39" t="s">
        <v>57</v>
      </c>
      <c r="B156" s="41" t="s">
        <v>103</v>
      </c>
      <c r="C156" s="41" t="s">
        <v>102</v>
      </c>
      <c r="D156" s="14" t="s">
        <v>30</v>
      </c>
      <c r="E156" s="12">
        <v>11.25</v>
      </c>
      <c r="F156" s="12"/>
      <c r="G156" s="12">
        <f t="shared" si="9"/>
        <v>0</v>
      </c>
      <c r="H156" s="11"/>
      <c r="I156" s="10"/>
    </row>
    <row r="157" spans="1:10" s="9" customFormat="1" ht="25.5" x14ac:dyDescent="0.25">
      <c r="A157" s="39" t="s">
        <v>56</v>
      </c>
      <c r="B157" s="41" t="s">
        <v>101</v>
      </c>
      <c r="C157" s="41" t="s">
        <v>100</v>
      </c>
      <c r="D157" s="14" t="s">
        <v>30</v>
      </c>
      <c r="E157" s="13">
        <v>0.7</v>
      </c>
      <c r="F157" s="12"/>
      <c r="G157" s="12">
        <f t="shared" si="9"/>
        <v>0</v>
      </c>
      <c r="H157" s="11"/>
      <c r="I157" s="10"/>
    </row>
    <row r="158" spans="1:10" s="9" customFormat="1" ht="25.5" x14ac:dyDescent="0.25">
      <c r="A158" s="39" t="s">
        <v>55</v>
      </c>
      <c r="B158" s="41" t="s">
        <v>81</v>
      </c>
      <c r="C158" s="41" t="s">
        <v>80</v>
      </c>
      <c r="D158" s="14" t="s">
        <v>77</v>
      </c>
      <c r="E158" s="12">
        <v>0.35</v>
      </c>
      <c r="F158" s="12"/>
      <c r="G158" s="12">
        <f t="shared" si="9"/>
        <v>0</v>
      </c>
      <c r="H158" s="11"/>
      <c r="I158" s="10"/>
    </row>
    <row r="159" spans="1:10" s="9" customFormat="1" ht="63.75" x14ac:dyDescent="0.25">
      <c r="A159" s="39" t="s">
        <v>54</v>
      </c>
      <c r="B159" s="41" t="s">
        <v>154</v>
      </c>
      <c r="C159" s="41" t="s">
        <v>153</v>
      </c>
      <c r="D159" s="14" t="s">
        <v>45</v>
      </c>
      <c r="E159" s="37">
        <v>3.1399999999999997E-2</v>
      </c>
      <c r="F159" s="118">
        <v>11000</v>
      </c>
      <c r="G159" s="12">
        <f t="shared" si="9"/>
        <v>345.4</v>
      </c>
      <c r="H159" s="11"/>
      <c r="I159" s="10"/>
      <c r="J159" s="9" t="s">
        <v>364</v>
      </c>
    </row>
    <row r="160" spans="1:10" s="9" customFormat="1" ht="25.5" x14ac:dyDescent="0.25">
      <c r="A160" s="39" t="s">
        <v>53</v>
      </c>
      <c r="B160" s="41" t="s">
        <v>81</v>
      </c>
      <c r="C160" s="41" t="s">
        <v>80</v>
      </c>
      <c r="D160" s="14" t="s">
        <v>77</v>
      </c>
      <c r="E160" s="12">
        <v>0.63</v>
      </c>
      <c r="F160" s="12"/>
      <c r="G160" s="12">
        <f t="shared" si="9"/>
        <v>0</v>
      </c>
      <c r="H160" s="11"/>
      <c r="I160" s="10"/>
    </row>
    <row r="161" spans="1:10" s="9" customFormat="1" x14ac:dyDescent="0.25">
      <c r="A161" s="39" t="s">
        <v>52</v>
      </c>
      <c r="B161" s="41" t="s">
        <v>79</v>
      </c>
      <c r="C161" s="41" t="s">
        <v>78</v>
      </c>
      <c r="D161" s="14" t="s">
        <v>77</v>
      </c>
      <c r="E161" s="12">
        <v>0.94</v>
      </c>
      <c r="F161" s="92"/>
      <c r="G161" s="12">
        <f t="shared" si="9"/>
        <v>0</v>
      </c>
      <c r="H161" s="11"/>
      <c r="I161" s="10"/>
    </row>
    <row r="162" spans="1:10" s="9" customFormat="1" x14ac:dyDescent="0.25">
      <c r="A162" s="40"/>
      <c r="B162" s="36" t="s">
        <v>73</v>
      </c>
      <c r="C162" s="36" t="s">
        <v>72</v>
      </c>
      <c r="D162" s="18"/>
      <c r="E162" s="17"/>
      <c r="F162" s="17"/>
      <c r="G162" s="16"/>
      <c r="H162" s="8"/>
      <c r="I162" s="7"/>
    </row>
    <row r="163" spans="1:10" s="9" customFormat="1" x14ac:dyDescent="0.25">
      <c r="A163" s="52"/>
      <c r="B163" s="49" t="s">
        <v>3</v>
      </c>
      <c r="C163" s="49" t="s">
        <v>2</v>
      </c>
      <c r="D163" s="24"/>
      <c r="E163" s="23"/>
      <c r="F163" s="23"/>
      <c r="G163" s="22"/>
      <c r="H163" s="22"/>
      <c r="I163" s="20"/>
    </row>
    <row r="164" spans="1:10" s="9" customFormat="1" ht="25.5" x14ac:dyDescent="0.25">
      <c r="A164" s="85"/>
      <c r="B164" s="84" t="s">
        <v>152</v>
      </c>
      <c r="C164" s="84" t="s">
        <v>309</v>
      </c>
      <c r="D164" s="83"/>
      <c r="E164" s="81"/>
      <c r="F164" s="81"/>
      <c r="G164" s="89"/>
      <c r="H164" s="80"/>
      <c r="I164" s="79"/>
    </row>
    <row r="165" spans="1:10" s="9" customFormat="1" ht="25.5" x14ac:dyDescent="0.25">
      <c r="A165" s="39" t="s">
        <v>70</v>
      </c>
      <c r="B165" s="41" t="s">
        <v>250</v>
      </c>
      <c r="C165" s="41" t="s">
        <v>233</v>
      </c>
      <c r="D165" s="14" t="s">
        <v>45</v>
      </c>
      <c r="E165" s="37">
        <v>0.1396</v>
      </c>
      <c r="F165" s="119">
        <v>1616.87</v>
      </c>
      <c r="G165" s="12">
        <f t="shared" ref="G165:G180" si="10">E165*F165</f>
        <v>225.71505199999999</v>
      </c>
      <c r="H165" s="11"/>
      <c r="I165" s="10"/>
      <c r="J165" s="9" t="s">
        <v>365</v>
      </c>
    </row>
    <row r="166" spans="1:10" s="9" customFormat="1" ht="25.5" x14ac:dyDescent="0.25">
      <c r="A166" s="39" t="s">
        <v>67</v>
      </c>
      <c r="B166" s="41" t="s">
        <v>149</v>
      </c>
      <c r="C166" s="41" t="s">
        <v>148</v>
      </c>
      <c r="D166" s="14" t="s">
        <v>45</v>
      </c>
      <c r="E166" s="37">
        <v>0.1113</v>
      </c>
      <c r="F166" s="119">
        <v>5327.01</v>
      </c>
      <c r="G166" s="12">
        <f t="shared" si="10"/>
        <v>592.89621299999999</v>
      </c>
      <c r="H166" s="11"/>
      <c r="I166" s="10"/>
      <c r="J166" s="9" t="s">
        <v>365</v>
      </c>
    </row>
    <row r="167" spans="1:10" s="9" customFormat="1" ht="38.25" x14ac:dyDescent="0.25">
      <c r="A167" s="39" t="s">
        <v>66</v>
      </c>
      <c r="B167" s="41" t="s">
        <v>252</v>
      </c>
      <c r="C167" s="41" t="s">
        <v>234</v>
      </c>
      <c r="D167" s="14" t="s">
        <v>45</v>
      </c>
      <c r="E167" s="37">
        <v>0.1113</v>
      </c>
      <c r="F167" s="119">
        <v>3781.79</v>
      </c>
      <c r="G167" s="12">
        <f t="shared" si="10"/>
        <v>420.91322700000001</v>
      </c>
      <c r="H167" s="11"/>
      <c r="I167" s="10"/>
      <c r="J167" s="9" t="s">
        <v>365</v>
      </c>
    </row>
    <row r="168" spans="1:10" s="9" customFormat="1" ht="25.5" x14ac:dyDescent="0.25">
      <c r="A168" s="39" t="s">
        <v>65</v>
      </c>
      <c r="B168" s="41" t="s">
        <v>251</v>
      </c>
      <c r="C168" s="41" t="s">
        <v>235</v>
      </c>
      <c r="D168" s="14" t="s">
        <v>45</v>
      </c>
      <c r="E168" s="37">
        <v>0.16750000000000001</v>
      </c>
      <c r="F168" s="119">
        <v>1616.87</v>
      </c>
      <c r="G168" s="12">
        <f t="shared" si="10"/>
        <v>270.82572499999998</v>
      </c>
      <c r="H168" s="11"/>
      <c r="I168" s="10"/>
      <c r="J168" s="9" t="s">
        <v>365</v>
      </c>
    </row>
    <row r="169" spans="1:10" s="9" customFormat="1" ht="25.5" x14ac:dyDescent="0.25">
      <c r="A169" s="39" t="s">
        <v>64</v>
      </c>
      <c r="B169" s="41" t="s">
        <v>151</v>
      </c>
      <c r="C169" s="41" t="s">
        <v>150</v>
      </c>
      <c r="D169" s="14" t="s">
        <v>45</v>
      </c>
      <c r="E169" s="37">
        <v>0.1396</v>
      </c>
      <c r="F169" s="119">
        <v>5538.07</v>
      </c>
      <c r="G169" s="12">
        <f t="shared" si="10"/>
        <v>773.11457199999995</v>
      </c>
      <c r="H169" s="11"/>
      <c r="I169" s="10"/>
      <c r="J169" s="9" t="s">
        <v>365</v>
      </c>
    </row>
    <row r="170" spans="1:10" s="9" customFormat="1" ht="25.5" x14ac:dyDescent="0.25">
      <c r="A170" s="39" t="s">
        <v>63</v>
      </c>
      <c r="B170" s="41" t="s">
        <v>253</v>
      </c>
      <c r="C170" s="41" t="s">
        <v>236</v>
      </c>
      <c r="D170" s="14" t="s">
        <v>45</v>
      </c>
      <c r="E170" s="37">
        <v>0.1396</v>
      </c>
      <c r="F170" s="119">
        <v>4357.42</v>
      </c>
      <c r="G170" s="12">
        <f t="shared" si="10"/>
        <v>608.29583200000002</v>
      </c>
      <c r="H170" s="11"/>
      <c r="I170" s="10"/>
      <c r="J170" s="9" t="s">
        <v>365</v>
      </c>
    </row>
    <row r="171" spans="1:10" s="9" customFormat="1" x14ac:dyDescent="0.25">
      <c r="A171" s="39" t="s">
        <v>62</v>
      </c>
      <c r="B171" s="41" t="s">
        <v>213</v>
      </c>
      <c r="C171" s="41" t="s">
        <v>212</v>
      </c>
      <c r="D171" s="14" t="s">
        <v>11</v>
      </c>
      <c r="E171" s="37">
        <v>0.1696</v>
      </c>
      <c r="F171" s="119">
        <v>328.12</v>
      </c>
      <c r="G171" s="12">
        <f t="shared" si="10"/>
        <v>55.649152000000001</v>
      </c>
      <c r="H171" s="11"/>
      <c r="I171" s="10"/>
      <c r="J171" s="9" t="s">
        <v>365</v>
      </c>
    </row>
    <row r="172" spans="1:10" s="9" customFormat="1" ht="25.5" x14ac:dyDescent="0.25">
      <c r="A172" s="39" t="s">
        <v>61</v>
      </c>
      <c r="B172" s="41" t="s">
        <v>147</v>
      </c>
      <c r="C172" s="41" t="s">
        <v>146</v>
      </c>
      <c r="D172" s="14" t="s">
        <v>145</v>
      </c>
      <c r="E172" s="12">
        <v>0.01</v>
      </c>
      <c r="F172" s="119">
        <v>11792</v>
      </c>
      <c r="G172" s="12">
        <f t="shared" si="10"/>
        <v>117.92</v>
      </c>
      <c r="H172" s="11"/>
      <c r="I172" s="10"/>
      <c r="J172" s="9" t="s">
        <v>365</v>
      </c>
    </row>
    <row r="173" spans="1:10" s="9" customFormat="1" x14ac:dyDescent="0.25">
      <c r="A173" s="39" t="s">
        <v>60</v>
      </c>
      <c r="B173" s="41" t="s">
        <v>144</v>
      </c>
      <c r="C173" s="41" t="s">
        <v>143</v>
      </c>
      <c r="D173" s="14" t="s">
        <v>71</v>
      </c>
      <c r="E173" s="37">
        <v>1.5599999999999999E-2</v>
      </c>
      <c r="F173" s="119">
        <v>2489</v>
      </c>
      <c r="G173" s="12">
        <f t="shared" si="10"/>
        <v>38.828399999999995</v>
      </c>
      <c r="H173" s="11"/>
      <c r="I173" s="10"/>
      <c r="J173" s="9" t="s">
        <v>365</v>
      </c>
    </row>
    <row r="174" spans="1:10" s="9" customFormat="1" x14ac:dyDescent="0.25">
      <c r="A174" s="39" t="s">
        <v>59</v>
      </c>
      <c r="B174" s="41" t="s">
        <v>138</v>
      </c>
      <c r="C174" s="41" t="s">
        <v>137</v>
      </c>
      <c r="D174" s="14" t="s">
        <v>132</v>
      </c>
      <c r="E174" s="12">
        <v>0.02</v>
      </c>
      <c r="F174" s="119">
        <v>3842.02</v>
      </c>
      <c r="G174" s="12">
        <f t="shared" si="10"/>
        <v>76.840400000000002</v>
      </c>
      <c r="H174" s="11"/>
      <c r="I174" s="10"/>
      <c r="J174" s="9" t="s">
        <v>365</v>
      </c>
    </row>
    <row r="175" spans="1:10" s="9" customFormat="1" x14ac:dyDescent="0.25">
      <c r="A175" s="39" t="s">
        <v>58</v>
      </c>
      <c r="B175" s="41" t="s">
        <v>136</v>
      </c>
      <c r="C175" s="41" t="s">
        <v>135</v>
      </c>
      <c r="D175" s="14" t="s">
        <v>17</v>
      </c>
      <c r="E175" s="12">
        <v>0.02</v>
      </c>
      <c r="F175" s="29">
        <v>2238.89</v>
      </c>
      <c r="G175" s="12">
        <f t="shared" si="10"/>
        <v>44.777799999999999</v>
      </c>
      <c r="H175" s="11"/>
      <c r="I175" s="10"/>
      <c r="J175" s="9" t="s">
        <v>365</v>
      </c>
    </row>
    <row r="176" spans="1:10" s="9" customFormat="1" ht="25.5" x14ac:dyDescent="0.25">
      <c r="A176" s="39" t="s">
        <v>57</v>
      </c>
      <c r="B176" s="41" t="s">
        <v>131</v>
      </c>
      <c r="C176" s="41" t="s">
        <v>130</v>
      </c>
      <c r="D176" s="14" t="s">
        <v>33</v>
      </c>
      <c r="E176" s="13">
        <v>0.1</v>
      </c>
      <c r="F176" s="12">
        <v>861.1</v>
      </c>
      <c r="G176" s="12">
        <f t="shared" si="10"/>
        <v>86.110000000000014</v>
      </c>
      <c r="H176" s="11"/>
      <c r="I176" s="10"/>
      <c r="J176" s="9" t="s">
        <v>365</v>
      </c>
    </row>
    <row r="177" spans="1:11" s="9" customFormat="1" x14ac:dyDescent="0.25">
      <c r="A177" s="39" t="s">
        <v>56</v>
      </c>
      <c r="B177" s="41" t="s">
        <v>134</v>
      </c>
      <c r="C177" s="41" t="s">
        <v>133</v>
      </c>
      <c r="D177" s="14" t="s">
        <v>132</v>
      </c>
      <c r="E177" s="12">
        <v>0.02</v>
      </c>
      <c r="F177" s="119">
        <v>9138.08</v>
      </c>
      <c r="G177" s="12">
        <f t="shared" si="10"/>
        <v>182.76160000000002</v>
      </c>
      <c r="H177" s="11"/>
      <c r="I177" s="10"/>
      <c r="J177" s="9" t="s">
        <v>365</v>
      </c>
    </row>
    <row r="178" spans="1:11" s="9" customFormat="1" x14ac:dyDescent="0.25">
      <c r="A178" s="39" t="s">
        <v>55</v>
      </c>
      <c r="B178" s="41" t="s">
        <v>249</v>
      </c>
      <c r="C178" s="41" t="s">
        <v>248</v>
      </c>
      <c r="D178" s="14" t="s">
        <v>17</v>
      </c>
      <c r="E178" s="12">
        <v>0.02</v>
      </c>
      <c r="F178" s="123">
        <v>471.99</v>
      </c>
      <c r="G178" s="12">
        <f t="shared" si="10"/>
        <v>9.4398</v>
      </c>
      <c r="H178" s="11"/>
      <c r="I178" s="10"/>
      <c r="J178" s="9" t="s">
        <v>365</v>
      </c>
    </row>
    <row r="179" spans="1:11" s="9" customFormat="1" x14ac:dyDescent="0.25">
      <c r="A179" s="39" t="s">
        <v>54</v>
      </c>
      <c r="B179" s="41" t="s">
        <v>42</v>
      </c>
      <c r="C179" s="41" t="s">
        <v>41</v>
      </c>
      <c r="D179" s="14" t="s">
        <v>40</v>
      </c>
      <c r="E179" s="15">
        <v>3</v>
      </c>
      <c r="F179" s="119">
        <v>90</v>
      </c>
      <c r="G179" s="12">
        <f t="shared" si="10"/>
        <v>270</v>
      </c>
      <c r="H179" s="11"/>
      <c r="I179" s="10"/>
      <c r="J179" s="9" t="s">
        <v>365</v>
      </c>
    </row>
    <row r="180" spans="1:11" s="9" customFormat="1" x14ac:dyDescent="0.25">
      <c r="A180" s="39" t="s">
        <v>53</v>
      </c>
      <c r="B180" s="41" t="s">
        <v>38</v>
      </c>
      <c r="C180" s="41" t="s">
        <v>37</v>
      </c>
      <c r="D180" s="14" t="s">
        <v>36</v>
      </c>
      <c r="E180" s="15">
        <v>3</v>
      </c>
      <c r="F180" s="115"/>
      <c r="G180" s="12">
        <f t="shared" si="10"/>
        <v>0</v>
      </c>
      <c r="H180" s="11"/>
      <c r="I180" s="10"/>
    </row>
    <row r="181" spans="1:11" s="9" customFormat="1" x14ac:dyDescent="0.25">
      <c r="A181" s="52"/>
      <c r="B181" s="49" t="s">
        <v>3</v>
      </c>
      <c r="C181" s="49" t="s">
        <v>2</v>
      </c>
      <c r="D181" s="24"/>
      <c r="E181" s="88"/>
      <c r="F181" s="23"/>
      <c r="G181" s="22"/>
      <c r="H181" s="21"/>
      <c r="I181" s="20"/>
    </row>
    <row r="182" spans="1:11" s="9" customFormat="1" ht="25.5" x14ac:dyDescent="0.25">
      <c r="A182" s="85"/>
      <c r="B182" s="84" t="s">
        <v>29</v>
      </c>
      <c r="C182" s="84" t="s">
        <v>28</v>
      </c>
      <c r="D182" s="83"/>
      <c r="E182" s="82"/>
      <c r="F182" s="81"/>
      <c r="G182" s="81"/>
      <c r="H182" s="80"/>
      <c r="I182" s="79"/>
    </row>
    <row r="183" spans="1:11" s="9" customFormat="1" ht="38.25" x14ac:dyDescent="0.25">
      <c r="A183" s="39" t="s">
        <v>70</v>
      </c>
      <c r="B183" s="41" t="s">
        <v>308</v>
      </c>
      <c r="C183" s="41" t="s">
        <v>227</v>
      </c>
      <c r="D183" s="14" t="s">
        <v>17</v>
      </c>
      <c r="E183" s="12">
        <v>0.03</v>
      </c>
      <c r="F183" s="81">
        <v>8500</v>
      </c>
      <c r="G183" s="12">
        <f t="shared" ref="G183:G221" si="11">E183*F183</f>
        <v>255</v>
      </c>
      <c r="H183" s="11"/>
      <c r="I183" s="10"/>
      <c r="K183" s="122"/>
    </row>
    <row r="184" spans="1:11" s="9" customFormat="1" ht="25.5" x14ac:dyDescent="0.25">
      <c r="A184" s="39" t="s">
        <v>69</v>
      </c>
      <c r="B184" s="41" t="s">
        <v>307</v>
      </c>
      <c r="C184" s="41" t="s">
        <v>306</v>
      </c>
      <c r="D184" s="14" t="s">
        <v>16</v>
      </c>
      <c r="E184" s="15">
        <v>1</v>
      </c>
      <c r="F184" s="12"/>
      <c r="G184" s="12">
        <f t="shared" si="11"/>
        <v>0</v>
      </c>
      <c r="H184" s="11"/>
      <c r="I184" s="10"/>
    </row>
    <row r="185" spans="1:11" s="9" customFormat="1" ht="38.25" x14ac:dyDescent="0.25">
      <c r="A185" s="39" t="s">
        <v>68</v>
      </c>
      <c r="B185" s="41" t="s">
        <v>305</v>
      </c>
      <c r="C185" s="41" t="s">
        <v>304</v>
      </c>
      <c r="D185" s="14" t="s">
        <v>16</v>
      </c>
      <c r="E185" s="15">
        <v>2</v>
      </c>
      <c r="F185" s="12"/>
      <c r="G185" s="12">
        <f t="shared" si="11"/>
        <v>0</v>
      </c>
      <c r="H185" s="11"/>
      <c r="I185" s="10"/>
    </row>
    <row r="186" spans="1:11" s="9" customFormat="1" ht="38.25" x14ac:dyDescent="0.25">
      <c r="A186" s="39" t="s">
        <v>67</v>
      </c>
      <c r="B186" s="41" t="s">
        <v>242</v>
      </c>
      <c r="C186" s="41" t="s">
        <v>229</v>
      </c>
      <c r="D186" s="14" t="s">
        <v>17</v>
      </c>
      <c r="E186" s="12">
        <v>0.18</v>
      </c>
      <c r="F186" s="81">
        <v>15000</v>
      </c>
      <c r="G186" s="12">
        <f t="shared" si="11"/>
        <v>2700</v>
      </c>
      <c r="H186" s="11"/>
      <c r="I186" s="10"/>
    </row>
    <row r="187" spans="1:11" s="9" customFormat="1" x14ac:dyDescent="0.25">
      <c r="A187" s="39" t="s">
        <v>66</v>
      </c>
      <c r="B187" s="41" t="s">
        <v>303</v>
      </c>
      <c r="C187" s="41" t="s">
        <v>302</v>
      </c>
      <c r="D187" s="14" t="s">
        <v>16</v>
      </c>
      <c r="E187" s="15">
        <v>18</v>
      </c>
      <c r="F187" s="12"/>
      <c r="G187" s="12">
        <f t="shared" si="11"/>
        <v>0</v>
      </c>
      <c r="H187" s="11"/>
      <c r="I187" s="10"/>
    </row>
    <row r="188" spans="1:11" s="9" customFormat="1" ht="38.25" x14ac:dyDescent="0.25">
      <c r="A188" s="39" t="s">
        <v>65</v>
      </c>
      <c r="B188" s="41" t="s">
        <v>27</v>
      </c>
      <c r="C188" s="41" t="s">
        <v>26</v>
      </c>
      <c r="D188" s="14" t="s">
        <v>17</v>
      </c>
      <c r="E188" s="13">
        <v>0.1</v>
      </c>
      <c r="F188" s="81">
        <v>16500</v>
      </c>
      <c r="G188" s="12">
        <f t="shared" si="11"/>
        <v>1650</v>
      </c>
      <c r="H188" s="11"/>
      <c r="I188" s="10"/>
    </row>
    <row r="189" spans="1:11" s="9" customFormat="1" ht="25.5" x14ac:dyDescent="0.25">
      <c r="A189" s="39" t="s">
        <v>64</v>
      </c>
      <c r="B189" s="41" t="s">
        <v>301</v>
      </c>
      <c r="C189" s="41" t="s">
        <v>300</v>
      </c>
      <c r="D189" s="14" t="s">
        <v>16</v>
      </c>
      <c r="E189" s="15">
        <v>3</v>
      </c>
      <c r="F189" s="12"/>
      <c r="G189" s="12">
        <f t="shared" si="11"/>
        <v>0</v>
      </c>
      <c r="H189" s="11"/>
      <c r="I189" s="10"/>
    </row>
    <row r="190" spans="1:11" s="9" customFormat="1" ht="25.5" x14ac:dyDescent="0.25">
      <c r="A190" s="39" t="s">
        <v>63</v>
      </c>
      <c r="B190" s="41" t="s">
        <v>299</v>
      </c>
      <c r="C190" s="41" t="s">
        <v>298</v>
      </c>
      <c r="D190" s="14" t="s">
        <v>16</v>
      </c>
      <c r="E190" s="15">
        <v>7</v>
      </c>
      <c r="F190" s="12"/>
      <c r="G190" s="12">
        <f t="shared" si="11"/>
        <v>0</v>
      </c>
      <c r="H190" s="11"/>
      <c r="I190" s="10"/>
    </row>
    <row r="191" spans="1:11" s="9" customFormat="1" ht="25.5" x14ac:dyDescent="0.25">
      <c r="A191" s="39" t="s">
        <v>62</v>
      </c>
      <c r="B191" s="41" t="s">
        <v>25</v>
      </c>
      <c r="C191" s="41" t="s">
        <v>24</v>
      </c>
      <c r="D191" s="14" t="s">
        <v>17</v>
      </c>
      <c r="E191" s="12">
        <v>0.04</v>
      </c>
      <c r="F191" s="81">
        <v>16500</v>
      </c>
      <c r="G191" s="12">
        <f t="shared" si="11"/>
        <v>660</v>
      </c>
      <c r="H191" s="11"/>
      <c r="I191" s="10"/>
    </row>
    <row r="192" spans="1:11" s="9" customFormat="1" ht="25.5" x14ac:dyDescent="0.25">
      <c r="A192" s="39" t="s">
        <v>61</v>
      </c>
      <c r="B192" s="41" t="s">
        <v>297</v>
      </c>
      <c r="C192" s="41" t="s">
        <v>296</v>
      </c>
      <c r="D192" s="14" t="s">
        <v>16</v>
      </c>
      <c r="E192" s="15">
        <v>4</v>
      </c>
      <c r="F192" s="12"/>
      <c r="G192" s="12">
        <f t="shared" si="11"/>
        <v>0</v>
      </c>
      <c r="H192" s="11"/>
      <c r="I192" s="10"/>
    </row>
    <row r="193" spans="1:9" s="9" customFormat="1" ht="38.25" x14ac:dyDescent="0.25">
      <c r="A193" s="39" t="s">
        <v>60</v>
      </c>
      <c r="B193" s="41" t="s">
        <v>242</v>
      </c>
      <c r="C193" s="41" t="s">
        <v>229</v>
      </c>
      <c r="D193" s="14" t="s">
        <v>17</v>
      </c>
      <c r="E193" s="12">
        <v>0.06</v>
      </c>
      <c r="F193" s="81">
        <v>16500</v>
      </c>
      <c r="G193" s="12">
        <f t="shared" si="11"/>
        <v>990</v>
      </c>
      <c r="H193" s="11"/>
      <c r="I193" s="10"/>
    </row>
    <row r="194" spans="1:9" s="9" customFormat="1" ht="25.5" x14ac:dyDescent="0.25">
      <c r="A194" s="39" t="s">
        <v>59</v>
      </c>
      <c r="B194" s="41" t="s">
        <v>295</v>
      </c>
      <c r="C194" s="41" t="s">
        <v>294</v>
      </c>
      <c r="D194" s="14" t="s">
        <v>16</v>
      </c>
      <c r="E194" s="15">
        <v>6</v>
      </c>
      <c r="F194" s="12"/>
      <c r="G194" s="12">
        <f t="shared" si="11"/>
        <v>0</v>
      </c>
      <c r="H194" s="11"/>
      <c r="I194" s="10"/>
    </row>
    <row r="195" spans="1:9" s="9" customFormat="1" ht="25.5" x14ac:dyDescent="0.25">
      <c r="A195" s="39" t="s">
        <v>58</v>
      </c>
      <c r="B195" s="41" t="s">
        <v>23</v>
      </c>
      <c r="C195" s="41" t="s">
        <v>22</v>
      </c>
      <c r="D195" s="14" t="s">
        <v>17</v>
      </c>
      <c r="E195" s="12">
        <v>0.12</v>
      </c>
      <c r="F195" s="81">
        <v>5500</v>
      </c>
      <c r="G195" s="12">
        <f t="shared" si="11"/>
        <v>660</v>
      </c>
      <c r="H195" s="11"/>
      <c r="I195" s="10"/>
    </row>
    <row r="196" spans="1:9" s="9" customFormat="1" ht="38.25" x14ac:dyDescent="0.25">
      <c r="A196" s="39" t="s">
        <v>57</v>
      </c>
      <c r="B196" s="41" t="s">
        <v>293</v>
      </c>
      <c r="C196" s="41" t="s">
        <v>292</v>
      </c>
      <c r="D196" s="14" t="s">
        <v>16</v>
      </c>
      <c r="E196" s="15">
        <v>12</v>
      </c>
      <c r="F196" s="12"/>
      <c r="G196" s="12">
        <f t="shared" si="11"/>
        <v>0</v>
      </c>
      <c r="H196" s="11"/>
      <c r="I196" s="10"/>
    </row>
    <row r="197" spans="1:9" s="9" customFormat="1" ht="25.5" x14ac:dyDescent="0.25">
      <c r="A197" s="39" t="s">
        <v>56</v>
      </c>
      <c r="B197" s="41" t="s">
        <v>21</v>
      </c>
      <c r="C197" s="41" t="s">
        <v>20</v>
      </c>
      <c r="D197" s="14" t="s">
        <v>17</v>
      </c>
      <c r="E197" s="12">
        <v>0.02</v>
      </c>
      <c r="F197" s="81">
        <v>5500</v>
      </c>
      <c r="G197" s="12">
        <f t="shared" si="11"/>
        <v>110</v>
      </c>
      <c r="H197" s="11"/>
      <c r="I197" s="10"/>
    </row>
    <row r="198" spans="1:9" s="9" customFormat="1" ht="38.25" x14ac:dyDescent="0.25">
      <c r="A198" s="39" t="s">
        <v>55</v>
      </c>
      <c r="B198" s="41" t="s">
        <v>291</v>
      </c>
      <c r="C198" s="41" t="s">
        <v>290</v>
      </c>
      <c r="D198" s="14" t="s">
        <v>16</v>
      </c>
      <c r="E198" s="15">
        <v>2</v>
      </c>
      <c r="F198" s="12"/>
      <c r="G198" s="12">
        <f t="shared" si="11"/>
        <v>0</v>
      </c>
      <c r="H198" s="11"/>
      <c r="I198" s="10"/>
    </row>
    <row r="199" spans="1:9" s="9" customFormat="1" ht="25.5" x14ac:dyDescent="0.25">
      <c r="A199" s="39" t="s">
        <v>54</v>
      </c>
      <c r="B199" s="41" t="s">
        <v>19</v>
      </c>
      <c r="C199" s="41" t="s">
        <v>18</v>
      </c>
      <c r="D199" s="14" t="s">
        <v>17</v>
      </c>
      <c r="E199" s="12">
        <v>0.12</v>
      </c>
      <c r="F199" s="81">
        <v>5500</v>
      </c>
      <c r="G199" s="12">
        <f t="shared" si="11"/>
        <v>660</v>
      </c>
      <c r="H199" s="11"/>
      <c r="I199" s="10"/>
    </row>
    <row r="200" spans="1:9" s="9" customFormat="1" ht="38.25" x14ac:dyDescent="0.25">
      <c r="A200" s="39" t="s">
        <v>53</v>
      </c>
      <c r="B200" s="41" t="s">
        <v>289</v>
      </c>
      <c r="C200" s="41" t="s">
        <v>288</v>
      </c>
      <c r="D200" s="14" t="s">
        <v>16</v>
      </c>
      <c r="E200" s="15">
        <v>12</v>
      </c>
      <c r="F200" s="12"/>
      <c r="G200" s="12">
        <f t="shared" si="11"/>
        <v>0</v>
      </c>
      <c r="H200" s="11"/>
      <c r="I200" s="10"/>
    </row>
    <row r="201" spans="1:9" s="9" customFormat="1" ht="25.5" x14ac:dyDescent="0.25">
      <c r="A201" s="39" t="s">
        <v>52</v>
      </c>
      <c r="B201" s="41" t="s">
        <v>287</v>
      </c>
      <c r="C201" s="41" t="s">
        <v>286</v>
      </c>
      <c r="D201" s="14" t="s">
        <v>16</v>
      </c>
      <c r="E201" s="15">
        <v>30</v>
      </c>
      <c r="F201" s="12"/>
      <c r="G201" s="12">
        <f t="shared" si="11"/>
        <v>0</v>
      </c>
      <c r="H201" s="11"/>
      <c r="I201" s="10"/>
    </row>
    <row r="202" spans="1:9" s="9" customFormat="1" x14ac:dyDescent="0.25">
      <c r="A202" s="39" t="s">
        <v>51</v>
      </c>
      <c r="B202" s="41" t="s">
        <v>241</v>
      </c>
      <c r="C202" s="41" t="s">
        <v>228</v>
      </c>
      <c r="D202" s="14" t="s">
        <v>17</v>
      </c>
      <c r="E202" s="13">
        <v>0.3</v>
      </c>
      <c r="F202" s="81">
        <v>16000</v>
      </c>
      <c r="G202" s="12">
        <f t="shared" si="11"/>
        <v>4800</v>
      </c>
      <c r="H202" s="11"/>
      <c r="I202" s="10"/>
    </row>
    <row r="203" spans="1:9" s="9" customFormat="1" ht="25.5" x14ac:dyDescent="0.25">
      <c r="A203" s="39" t="s">
        <v>50</v>
      </c>
      <c r="B203" s="41" t="s">
        <v>285</v>
      </c>
      <c r="C203" s="41" t="s">
        <v>284</v>
      </c>
      <c r="D203" s="14" t="s">
        <v>16</v>
      </c>
      <c r="E203" s="15">
        <v>30</v>
      </c>
      <c r="F203" s="12"/>
      <c r="G203" s="12">
        <f t="shared" si="11"/>
        <v>0</v>
      </c>
      <c r="H203" s="11"/>
      <c r="I203" s="10"/>
    </row>
    <row r="204" spans="1:9" s="9" customFormat="1" ht="25.5" x14ac:dyDescent="0.25">
      <c r="A204" s="39" t="s">
        <v>48</v>
      </c>
      <c r="B204" s="41" t="s">
        <v>283</v>
      </c>
      <c r="C204" s="41" t="s">
        <v>282</v>
      </c>
      <c r="D204" s="14" t="s">
        <v>17</v>
      </c>
      <c r="E204" s="13">
        <v>0.6</v>
      </c>
      <c r="F204" s="12"/>
      <c r="G204" s="12">
        <f t="shared" si="11"/>
        <v>0</v>
      </c>
      <c r="H204" s="11"/>
      <c r="I204" s="10"/>
    </row>
    <row r="205" spans="1:9" s="9" customFormat="1" ht="38.25" x14ac:dyDescent="0.25">
      <c r="A205" s="39" t="s">
        <v>47</v>
      </c>
      <c r="B205" s="41" t="s">
        <v>281</v>
      </c>
      <c r="C205" s="41" t="s">
        <v>280</v>
      </c>
      <c r="D205" s="14" t="s">
        <v>11</v>
      </c>
      <c r="E205" s="13">
        <v>5.6</v>
      </c>
      <c r="F205" s="81">
        <v>3000</v>
      </c>
      <c r="G205" s="12">
        <f t="shared" si="11"/>
        <v>16800</v>
      </c>
      <c r="H205" s="11"/>
      <c r="I205" s="10"/>
    </row>
    <row r="206" spans="1:9" s="9" customFormat="1" ht="25.5" x14ac:dyDescent="0.25">
      <c r="A206" s="39" t="s">
        <v>46</v>
      </c>
      <c r="B206" s="41" t="s">
        <v>279</v>
      </c>
      <c r="C206" s="41" t="s">
        <v>278</v>
      </c>
      <c r="D206" s="14" t="s">
        <v>4</v>
      </c>
      <c r="E206" s="13">
        <v>571.20000000000005</v>
      </c>
      <c r="F206" s="115"/>
      <c r="G206" s="12">
        <f t="shared" si="11"/>
        <v>0</v>
      </c>
      <c r="H206" s="11"/>
      <c r="I206" s="10"/>
    </row>
    <row r="207" spans="1:9" s="9" customFormat="1" ht="25.5" x14ac:dyDescent="0.25">
      <c r="A207" s="39" t="s">
        <v>44</v>
      </c>
      <c r="B207" s="41" t="s">
        <v>277</v>
      </c>
      <c r="C207" s="41" t="s">
        <v>276</v>
      </c>
      <c r="D207" s="14" t="s">
        <v>16</v>
      </c>
      <c r="E207" s="15">
        <v>2</v>
      </c>
      <c r="F207" s="12"/>
      <c r="G207" s="12">
        <f t="shared" si="11"/>
        <v>0</v>
      </c>
      <c r="H207" s="11"/>
      <c r="I207" s="10"/>
    </row>
    <row r="208" spans="1:9" s="9" customFormat="1" x14ac:dyDescent="0.25">
      <c r="A208" s="39" t="s">
        <v>43</v>
      </c>
      <c r="B208" s="41" t="s">
        <v>275</v>
      </c>
      <c r="C208" s="41" t="s">
        <v>274</v>
      </c>
      <c r="D208" s="14" t="s">
        <v>30</v>
      </c>
      <c r="E208" s="15">
        <v>10</v>
      </c>
      <c r="F208" s="12"/>
      <c r="G208" s="12">
        <f t="shared" si="11"/>
        <v>0</v>
      </c>
      <c r="H208" s="11"/>
      <c r="I208" s="10"/>
    </row>
    <row r="209" spans="1:9" s="9" customFormat="1" x14ac:dyDescent="0.25">
      <c r="A209" s="39" t="s">
        <v>39</v>
      </c>
      <c r="B209" s="41" t="s">
        <v>15</v>
      </c>
      <c r="C209" s="41" t="s">
        <v>14</v>
      </c>
      <c r="D209" s="14" t="s">
        <v>11</v>
      </c>
      <c r="E209" s="13">
        <v>0.5</v>
      </c>
      <c r="F209" s="118">
        <v>3000</v>
      </c>
      <c r="G209" s="12">
        <f t="shared" si="11"/>
        <v>1500</v>
      </c>
      <c r="H209" s="11"/>
      <c r="I209" s="10"/>
    </row>
    <row r="210" spans="1:9" s="9" customFormat="1" ht="25.5" x14ac:dyDescent="0.25">
      <c r="A210" s="39" t="s">
        <v>209</v>
      </c>
      <c r="B210" s="41" t="s">
        <v>273</v>
      </c>
      <c r="C210" s="41" t="s">
        <v>272</v>
      </c>
      <c r="D210" s="14" t="s">
        <v>4</v>
      </c>
      <c r="E210" s="15">
        <v>55</v>
      </c>
      <c r="F210" s="115">
        <v>1000</v>
      </c>
      <c r="G210" s="12">
        <f t="shared" si="11"/>
        <v>55000</v>
      </c>
      <c r="H210" s="11"/>
      <c r="I210" s="10"/>
    </row>
    <row r="211" spans="1:9" s="9" customFormat="1" ht="25.5" x14ac:dyDescent="0.25">
      <c r="A211" s="39" t="s">
        <v>208</v>
      </c>
      <c r="B211" s="41" t="s">
        <v>271</v>
      </c>
      <c r="C211" s="41" t="s">
        <v>270</v>
      </c>
      <c r="D211" s="14" t="s">
        <v>11</v>
      </c>
      <c r="E211" s="13">
        <v>0.7</v>
      </c>
      <c r="F211" s="29">
        <v>2500</v>
      </c>
      <c r="G211" s="12">
        <f t="shared" si="11"/>
        <v>1750</v>
      </c>
      <c r="H211" s="11"/>
      <c r="I211" s="10"/>
    </row>
    <row r="212" spans="1:9" s="9" customFormat="1" ht="25.5" x14ac:dyDescent="0.25">
      <c r="A212" s="39" t="s">
        <v>207</v>
      </c>
      <c r="B212" s="41" t="s">
        <v>269</v>
      </c>
      <c r="C212" s="41" t="s">
        <v>268</v>
      </c>
      <c r="D212" s="14" t="s">
        <v>11</v>
      </c>
      <c r="E212" s="13">
        <v>0.5</v>
      </c>
      <c r="F212" s="29">
        <v>2500</v>
      </c>
      <c r="G212" s="12">
        <f t="shared" si="11"/>
        <v>1250</v>
      </c>
      <c r="H212" s="11"/>
      <c r="I212" s="10"/>
    </row>
    <row r="213" spans="1:9" s="9" customFormat="1" ht="63.75" x14ac:dyDescent="0.25">
      <c r="A213" s="39" t="s">
        <v>206</v>
      </c>
      <c r="B213" s="41" t="s">
        <v>267</v>
      </c>
      <c r="C213" s="41" t="s">
        <v>266</v>
      </c>
      <c r="D213" s="14" t="s">
        <v>4</v>
      </c>
      <c r="E213" s="15">
        <v>50</v>
      </c>
      <c r="F213" s="12"/>
      <c r="G213" s="12">
        <f t="shared" si="11"/>
        <v>0</v>
      </c>
      <c r="H213" s="11"/>
      <c r="I213" s="10"/>
    </row>
    <row r="214" spans="1:9" s="9" customFormat="1" ht="25.5" x14ac:dyDescent="0.25">
      <c r="A214" s="39" t="s">
        <v>205</v>
      </c>
      <c r="B214" s="41" t="s">
        <v>265</v>
      </c>
      <c r="C214" s="41" t="s">
        <v>264</v>
      </c>
      <c r="D214" s="14" t="s">
        <v>263</v>
      </c>
      <c r="E214" s="13">
        <v>5.6</v>
      </c>
      <c r="F214" s="12"/>
      <c r="G214" s="12">
        <f t="shared" si="11"/>
        <v>0</v>
      </c>
      <c r="H214" s="11"/>
      <c r="I214" s="10"/>
    </row>
    <row r="215" spans="1:9" s="9" customFormat="1" ht="63.75" x14ac:dyDescent="0.25">
      <c r="A215" s="39" t="s">
        <v>204</v>
      </c>
      <c r="B215" s="41" t="s">
        <v>8</v>
      </c>
      <c r="C215" s="41" t="s">
        <v>7</v>
      </c>
      <c r="D215" s="14" t="s">
        <v>4</v>
      </c>
      <c r="E215" s="15">
        <v>309</v>
      </c>
      <c r="F215" s="12"/>
      <c r="G215" s="12">
        <f t="shared" si="11"/>
        <v>0</v>
      </c>
      <c r="H215" s="11"/>
      <c r="I215" s="10"/>
    </row>
    <row r="216" spans="1:9" s="9" customFormat="1" ht="63.75" x14ac:dyDescent="0.25">
      <c r="A216" s="39" t="s">
        <v>203</v>
      </c>
      <c r="B216" s="41" t="s">
        <v>10</v>
      </c>
      <c r="C216" s="41" t="s">
        <v>9</v>
      </c>
      <c r="D216" s="14" t="s">
        <v>4</v>
      </c>
      <c r="E216" s="13">
        <v>267.8</v>
      </c>
      <c r="F216" s="12"/>
      <c r="G216" s="12">
        <f t="shared" si="11"/>
        <v>0</v>
      </c>
      <c r="H216" s="11"/>
      <c r="I216" s="10"/>
    </row>
    <row r="217" spans="1:9" s="9" customFormat="1" ht="25.5" x14ac:dyDescent="0.25">
      <c r="A217" s="39" t="s">
        <v>202</v>
      </c>
      <c r="B217" s="41" t="s">
        <v>13</v>
      </c>
      <c r="C217" s="41" t="s">
        <v>12</v>
      </c>
      <c r="D217" s="14" t="s">
        <v>11</v>
      </c>
      <c r="E217" s="13">
        <v>0.5</v>
      </c>
      <c r="F217" s="81">
        <v>2000</v>
      </c>
      <c r="G217" s="12">
        <f t="shared" si="11"/>
        <v>1000</v>
      </c>
      <c r="H217" s="11"/>
      <c r="I217" s="10"/>
    </row>
    <row r="218" spans="1:9" s="9" customFormat="1" ht="63.75" x14ac:dyDescent="0.25">
      <c r="A218" s="39" t="s">
        <v>201</v>
      </c>
      <c r="B218" s="41" t="s">
        <v>6</v>
      </c>
      <c r="C218" s="41" t="s">
        <v>5</v>
      </c>
      <c r="D218" s="14" t="s">
        <v>4</v>
      </c>
      <c r="E218" s="13">
        <v>51.5</v>
      </c>
      <c r="F218" s="12"/>
      <c r="G218" s="12">
        <f t="shared" si="11"/>
        <v>0</v>
      </c>
      <c r="H218" s="11"/>
      <c r="I218" s="10"/>
    </row>
    <row r="219" spans="1:9" s="9" customFormat="1" ht="38.25" x14ac:dyDescent="0.25">
      <c r="A219" s="39" t="s">
        <v>200</v>
      </c>
      <c r="B219" s="41" t="s">
        <v>262</v>
      </c>
      <c r="C219" s="41" t="s">
        <v>261</v>
      </c>
      <c r="D219" s="14" t="s">
        <v>17</v>
      </c>
      <c r="E219" s="12">
        <v>0.05</v>
      </c>
      <c r="F219" s="12"/>
      <c r="G219" s="12">
        <f t="shared" si="11"/>
        <v>0</v>
      </c>
      <c r="H219" s="11"/>
      <c r="I219" s="10"/>
    </row>
    <row r="220" spans="1:9" s="9" customFormat="1" x14ac:dyDescent="0.25">
      <c r="A220" s="39" t="s">
        <v>243</v>
      </c>
      <c r="B220" s="41" t="s">
        <v>260</v>
      </c>
      <c r="C220" s="41" t="s">
        <v>259</v>
      </c>
      <c r="D220" s="14" t="s">
        <v>30</v>
      </c>
      <c r="E220" s="15">
        <v>1</v>
      </c>
      <c r="F220" s="12"/>
      <c r="G220" s="12">
        <f t="shared" si="11"/>
        <v>0</v>
      </c>
      <c r="H220" s="11"/>
      <c r="I220" s="10"/>
    </row>
    <row r="221" spans="1:9" s="9" customFormat="1" x14ac:dyDescent="0.25">
      <c r="A221" s="39" t="s">
        <v>258</v>
      </c>
      <c r="B221" s="41" t="s">
        <v>257</v>
      </c>
      <c r="C221" s="41" t="s">
        <v>256</v>
      </c>
      <c r="D221" s="14" t="s">
        <v>30</v>
      </c>
      <c r="E221" s="15">
        <v>1</v>
      </c>
      <c r="F221" s="12"/>
      <c r="G221" s="12">
        <f t="shared" si="11"/>
        <v>0</v>
      </c>
      <c r="H221" s="11"/>
      <c r="I221" s="10"/>
    </row>
    <row r="222" spans="1:9" s="9" customFormat="1" x14ac:dyDescent="0.25">
      <c r="A222" s="40"/>
      <c r="B222" s="51" t="s">
        <v>3</v>
      </c>
      <c r="C222" s="51" t="s">
        <v>2</v>
      </c>
      <c r="D222" s="18"/>
      <c r="E222" s="17"/>
      <c r="F222" s="17"/>
      <c r="G222" s="108"/>
      <c r="H222" s="109"/>
      <c r="I222" s="7"/>
    </row>
    <row r="223" spans="1:9" x14ac:dyDescent="0.25">
      <c r="A223" s="32"/>
      <c r="B223" s="107" t="s">
        <v>1</v>
      </c>
      <c r="C223" s="107" t="s">
        <v>0</v>
      </c>
      <c r="D223" s="106"/>
      <c r="E223" s="105"/>
      <c r="F223" s="104"/>
      <c r="G223" s="103"/>
      <c r="H223" s="114"/>
      <c r="I223" s="103"/>
    </row>
    <row r="224" spans="1:9" x14ac:dyDescent="0.25">
      <c r="F224" s="102"/>
      <c r="G224" s="125">
        <f>SUM(G9:G221)</f>
        <v>300365.35046500002</v>
      </c>
    </row>
    <row r="225" spans="6:7" x14ac:dyDescent="0.25">
      <c r="F225" s="102"/>
      <c r="G225" s="101"/>
    </row>
    <row r="226" spans="6:7" x14ac:dyDescent="0.25">
      <c r="F226" s="102"/>
      <c r="G226" s="101"/>
    </row>
    <row r="227" spans="6:7" x14ac:dyDescent="0.25">
      <c r="F227" s="102"/>
      <c r="G227" s="101"/>
    </row>
    <row r="228" spans="6:7" x14ac:dyDescent="0.25">
      <c r="F228" s="102"/>
      <c r="G228" s="101"/>
    </row>
    <row r="229" spans="6:7" x14ac:dyDescent="0.25">
      <c r="F229" s="102"/>
      <c r="G229" s="101"/>
    </row>
    <row r="230" spans="6:7" x14ac:dyDescent="0.25">
      <c r="F230" s="102"/>
      <c r="G230" s="101"/>
    </row>
    <row r="231" spans="6:7" x14ac:dyDescent="0.25">
      <c r="F231" s="102"/>
      <c r="G231" s="101"/>
    </row>
    <row r="232" spans="6:7" x14ac:dyDescent="0.25">
      <c r="F232" s="102"/>
      <c r="G232" s="101"/>
    </row>
    <row r="233" spans="6:7" x14ac:dyDescent="0.25">
      <c r="F233" s="102"/>
      <c r="G233" s="101"/>
    </row>
    <row r="234" spans="6:7" x14ac:dyDescent="0.25">
      <c r="F234" s="102"/>
      <c r="G234" s="101"/>
    </row>
    <row r="235" spans="6:7" x14ac:dyDescent="0.25">
      <c r="F235" s="102"/>
      <c r="G235" s="101"/>
    </row>
    <row r="236" spans="6:7" x14ac:dyDescent="0.25">
      <c r="F236" s="102"/>
      <c r="G236" s="101"/>
    </row>
    <row r="237" spans="6:7" x14ac:dyDescent="0.25">
      <c r="F237" s="102"/>
      <c r="G237" s="101"/>
    </row>
    <row r="238" spans="6:7" x14ac:dyDescent="0.25">
      <c r="F238" s="102"/>
      <c r="G238" s="101"/>
    </row>
    <row r="239" spans="6:7" x14ac:dyDescent="0.25">
      <c r="F239" s="102"/>
      <c r="G239" s="101"/>
    </row>
    <row r="240" spans="6:7" x14ac:dyDescent="0.25">
      <c r="F240" s="102"/>
      <c r="G240" s="101"/>
    </row>
    <row r="241" spans="6:7" x14ac:dyDescent="0.25">
      <c r="F241" s="102"/>
      <c r="G241" s="101"/>
    </row>
    <row r="242" spans="6:7" x14ac:dyDescent="0.25">
      <c r="F242" s="102"/>
      <c r="G242" s="101"/>
    </row>
    <row r="243" spans="6:7" x14ac:dyDescent="0.25">
      <c r="F243" s="102"/>
      <c r="G243" s="101"/>
    </row>
    <row r="244" spans="6:7" x14ac:dyDescent="0.25">
      <c r="F244" s="102"/>
      <c r="G244" s="101"/>
    </row>
    <row r="245" spans="6:7" x14ac:dyDescent="0.25">
      <c r="F245" s="102"/>
      <c r="G245" s="101"/>
    </row>
    <row r="246" spans="6:7" x14ac:dyDescent="0.25">
      <c r="F246" s="102"/>
      <c r="G246" s="101"/>
    </row>
    <row r="247" spans="6:7" x14ac:dyDescent="0.25">
      <c r="F247" s="102"/>
      <c r="G247" s="101"/>
    </row>
    <row r="248" spans="6:7" x14ac:dyDescent="0.25">
      <c r="F248" s="102"/>
      <c r="G248" s="101"/>
    </row>
    <row r="249" spans="6:7" x14ac:dyDescent="0.25">
      <c r="F249" s="102"/>
      <c r="G249" s="101"/>
    </row>
    <row r="250" spans="6:7" x14ac:dyDescent="0.25">
      <c r="F250" s="102"/>
      <c r="G250" s="101"/>
    </row>
    <row r="251" spans="6:7" x14ac:dyDescent="0.25">
      <c r="F251" s="102"/>
      <c r="G251" s="101"/>
    </row>
    <row r="252" spans="6:7" x14ac:dyDescent="0.25">
      <c r="F252" s="102"/>
      <c r="G252" s="101"/>
    </row>
    <row r="253" spans="6:7" x14ac:dyDescent="0.25">
      <c r="F253" s="102"/>
      <c r="G253" s="101"/>
    </row>
    <row r="254" spans="6:7" x14ac:dyDescent="0.25">
      <c r="F254" s="102"/>
      <c r="G254" s="101"/>
    </row>
    <row r="255" spans="6:7" x14ac:dyDescent="0.25">
      <c r="F255" s="102"/>
      <c r="G255" s="101"/>
    </row>
    <row r="256" spans="6:7" x14ac:dyDescent="0.25">
      <c r="F256" s="102"/>
      <c r="G256" s="101"/>
    </row>
    <row r="257" spans="6:7" x14ac:dyDescent="0.25">
      <c r="F257" s="102"/>
      <c r="G257" s="101"/>
    </row>
    <row r="258" spans="6:7" x14ac:dyDescent="0.25">
      <c r="F258" s="102"/>
      <c r="G258" s="101"/>
    </row>
    <row r="259" spans="6:7" x14ac:dyDescent="0.25">
      <c r="F259" s="102"/>
      <c r="G259" s="101"/>
    </row>
    <row r="260" spans="6:7" x14ac:dyDescent="0.25">
      <c r="F260" s="102"/>
      <c r="G260" s="101"/>
    </row>
    <row r="261" spans="6:7" x14ac:dyDescent="0.25">
      <c r="F261" s="102"/>
      <c r="G261" s="101"/>
    </row>
    <row r="262" spans="6:7" x14ac:dyDescent="0.25">
      <c r="F262" s="102"/>
      <c r="G262" s="101"/>
    </row>
    <row r="263" spans="6:7" x14ac:dyDescent="0.25">
      <c r="F263" s="102"/>
      <c r="G263" s="101"/>
    </row>
    <row r="264" spans="6:7" x14ac:dyDescent="0.25">
      <c r="F264" s="102"/>
      <c r="G264" s="101"/>
    </row>
    <row r="265" spans="6:7" x14ac:dyDescent="0.25">
      <c r="F265" s="102"/>
      <c r="G265" s="101"/>
    </row>
    <row r="266" spans="6:7" x14ac:dyDescent="0.25">
      <c r="F266" s="102"/>
      <c r="G266" s="101"/>
    </row>
    <row r="267" spans="6:7" x14ac:dyDescent="0.25">
      <c r="F267" s="102"/>
      <c r="G267" s="101"/>
    </row>
    <row r="268" spans="6:7" x14ac:dyDescent="0.25">
      <c r="F268" s="102"/>
      <c r="G268" s="101"/>
    </row>
    <row r="269" spans="6:7" x14ac:dyDescent="0.25">
      <c r="F269" s="102"/>
      <c r="G269" s="101"/>
    </row>
    <row r="270" spans="6:7" x14ac:dyDescent="0.25">
      <c r="F270" s="102"/>
      <c r="G270" s="101"/>
    </row>
    <row r="271" spans="6:7" x14ac:dyDescent="0.25">
      <c r="F271" s="102"/>
      <c r="G271" s="101"/>
    </row>
    <row r="272" spans="6:7" x14ac:dyDescent="0.25">
      <c r="F272" s="102"/>
      <c r="G272" s="101"/>
    </row>
    <row r="273" spans="6:7" x14ac:dyDescent="0.25">
      <c r="F273" s="102"/>
      <c r="G273" s="101"/>
    </row>
    <row r="274" spans="6:7" x14ac:dyDescent="0.25">
      <c r="F274" s="102"/>
      <c r="G274" s="101"/>
    </row>
    <row r="275" spans="6:7" x14ac:dyDescent="0.25">
      <c r="F275" s="102"/>
      <c r="G275" s="101"/>
    </row>
    <row r="276" spans="6:7" x14ac:dyDescent="0.25">
      <c r="F276" s="102"/>
      <c r="G276" s="101"/>
    </row>
    <row r="277" spans="6:7" x14ac:dyDescent="0.25">
      <c r="F277" s="102"/>
      <c r="G277" s="101"/>
    </row>
    <row r="278" spans="6:7" x14ac:dyDescent="0.25">
      <c r="F278" s="102"/>
      <c r="G278" s="101"/>
    </row>
    <row r="279" spans="6:7" x14ac:dyDescent="0.25">
      <c r="F279" s="102"/>
      <c r="G279" s="101"/>
    </row>
    <row r="280" spans="6:7" x14ac:dyDescent="0.25">
      <c r="F280" s="102"/>
      <c r="G280" s="101"/>
    </row>
    <row r="281" spans="6:7" x14ac:dyDescent="0.25">
      <c r="F281" s="102"/>
      <c r="G281" s="101"/>
    </row>
    <row r="282" spans="6:7" x14ac:dyDescent="0.25">
      <c r="F282" s="102"/>
      <c r="G282" s="101"/>
    </row>
    <row r="283" spans="6:7" x14ac:dyDescent="0.25">
      <c r="F283" s="102"/>
      <c r="G283" s="101"/>
    </row>
    <row r="284" spans="6:7" x14ac:dyDescent="0.25">
      <c r="F284" s="102"/>
      <c r="G284" s="101"/>
    </row>
    <row r="285" spans="6:7" x14ac:dyDescent="0.25">
      <c r="F285" s="102"/>
      <c r="G285" s="101"/>
    </row>
    <row r="286" spans="6:7" x14ac:dyDescent="0.25">
      <c r="F286" s="102"/>
      <c r="G286" s="101"/>
    </row>
    <row r="287" spans="6:7" x14ac:dyDescent="0.25">
      <c r="F287" s="102"/>
      <c r="G287" s="101"/>
    </row>
    <row r="288" spans="6:7" x14ac:dyDescent="0.25">
      <c r="F288" s="102"/>
      <c r="G288" s="101"/>
    </row>
    <row r="289" spans="6:7" x14ac:dyDescent="0.25">
      <c r="F289" s="102"/>
      <c r="G289" s="101"/>
    </row>
    <row r="290" spans="6:7" x14ac:dyDescent="0.25">
      <c r="F290" s="102"/>
      <c r="G290" s="101"/>
    </row>
    <row r="291" spans="6:7" x14ac:dyDescent="0.25">
      <c r="F291" s="102"/>
      <c r="G291" s="101"/>
    </row>
    <row r="292" spans="6:7" x14ac:dyDescent="0.25">
      <c r="F292" s="102"/>
      <c r="G292" s="101"/>
    </row>
    <row r="293" spans="6:7" x14ac:dyDescent="0.25">
      <c r="F293" s="102"/>
      <c r="G293" s="101"/>
    </row>
    <row r="294" spans="6:7" x14ac:dyDescent="0.25">
      <c r="F294" s="102"/>
      <c r="G294" s="101"/>
    </row>
    <row r="295" spans="6:7" x14ac:dyDescent="0.25">
      <c r="F295" s="102"/>
      <c r="G295" s="101"/>
    </row>
    <row r="296" spans="6:7" x14ac:dyDescent="0.25">
      <c r="F296" s="102"/>
      <c r="G296" s="101"/>
    </row>
    <row r="297" spans="6:7" x14ac:dyDescent="0.25">
      <c r="F297" s="102"/>
      <c r="G297" s="101"/>
    </row>
    <row r="298" spans="6:7" x14ac:dyDescent="0.25">
      <c r="F298" s="102"/>
      <c r="G298" s="101"/>
    </row>
    <row r="299" spans="6:7" x14ac:dyDescent="0.25">
      <c r="F299" s="102"/>
      <c r="G299" s="101"/>
    </row>
    <row r="300" spans="6:7" x14ac:dyDescent="0.25">
      <c r="F300" s="102"/>
      <c r="G300" s="101"/>
    </row>
    <row r="301" spans="6:7" x14ac:dyDescent="0.25">
      <c r="F301" s="102"/>
      <c r="G301" s="101"/>
    </row>
    <row r="302" spans="6:7" x14ac:dyDescent="0.25">
      <c r="F302" s="102"/>
      <c r="G302" s="101"/>
    </row>
    <row r="303" spans="6:7" x14ac:dyDescent="0.25">
      <c r="F303" s="102"/>
      <c r="G303" s="101"/>
    </row>
    <row r="304" spans="6:7" x14ac:dyDescent="0.25">
      <c r="F304" s="102"/>
      <c r="G304" s="101"/>
    </row>
    <row r="305" spans="6:7" x14ac:dyDescent="0.25">
      <c r="F305" s="102"/>
      <c r="G305" s="101"/>
    </row>
    <row r="306" spans="6:7" x14ac:dyDescent="0.25">
      <c r="F306" s="102"/>
      <c r="G306" s="101"/>
    </row>
    <row r="307" spans="6:7" x14ac:dyDescent="0.25">
      <c r="F307" s="102"/>
      <c r="G307" s="101"/>
    </row>
    <row r="308" spans="6:7" x14ac:dyDescent="0.25">
      <c r="F308" s="102"/>
      <c r="G308" s="101"/>
    </row>
    <row r="309" spans="6:7" x14ac:dyDescent="0.25">
      <c r="F309" s="102"/>
      <c r="G309" s="101"/>
    </row>
    <row r="310" spans="6:7" x14ac:dyDescent="0.25">
      <c r="F310" s="102"/>
      <c r="G310" s="101"/>
    </row>
    <row r="311" spans="6:7" x14ac:dyDescent="0.25">
      <c r="F311" s="102"/>
      <c r="G311" s="101"/>
    </row>
    <row r="312" spans="6:7" x14ac:dyDescent="0.25">
      <c r="F312" s="102"/>
      <c r="G312" s="101"/>
    </row>
    <row r="313" spans="6:7" x14ac:dyDescent="0.25">
      <c r="F313" s="102"/>
      <c r="G313" s="101"/>
    </row>
    <row r="314" spans="6:7" x14ac:dyDescent="0.25">
      <c r="F314" s="102"/>
      <c r="G314" s="101"/>
    </row>
    <row r="315" spans="6:7" x14ac:dyDescent="0.25">
      <c r="F315" s="102"/>
      <c r="G315" s="101"/>
    </row>
    <row r="316" spans="6:7" x14ac:dyDescent="0.25">
      <c r="F316" s="102"/>
      <c r="G316" s="101"/>
    </row>
    <row r="317" spans="6:7" x14ac:dyDescent="0.25">
      <c r="F317" s="102"/>
      <c r="G317" s="101"/>
    </row>
    <row r="318" spans="6:7" x14ac:dyDescent="0.25">
      <c r="F318" s="102"/>
      <c r="G318" s="101"/>
    </row>
    <row r="319" spans="6:7" x14ac:dyDescent="0.25">
      <c r="F319" s="102"/>
      <c r="G319" s="101"/>
    </row>
    <row r="320" spans="6:7" x14ac:dyDescent="0.25">
      <c r="F320" s="102"/>
      <c r="G320" s="101"/>
    </row>
    <row r="321" spans="6:7" x14ac:dyDescent="0.25">
      <c r="F321" s="102"/>
      <c r="G321" s="101"/>
    </row>
    <row r="322" spans="6:7" x14ac:dyDescent="0.25">
      <c r="F322" s="102"/>
      <c r="G322" s="101"/>
    </row>
    <row r="323" spans="6:7" x14ac:dyDescent="0.25">
      <c r="F323" s="102"/>
      <c r="G323" s="101"/>
    </row>
    <row r="324" spans="6:7" x14ac:dyDescent="0.25">
      <c r="F324" s="102"/>
      <c r="G324" s="101"/>
    </row>
    <row r="325" spans="6:7" x14ac:dyDescent="0.25">
      <c r="F325" s="102"/>
      <c r="G325" s="101"/>
    </row>
    <row r="326" spans="6:7" x14ac:dyDescent="0.25">
      <c r="F326" s="102"/>
      <c r="G326" s="101"/>
    </row>
    <row r="327" spans="6:7" x14ac:dyDescent="0.25">
      <c r="F327" s="102"/>
      <c r="G327" s="101"/>
    </row>
    <row r="328" spans="6:7" x14ac:dyDescent="0.25">
      <c r="F328" s="102"/>
      <c r="G328" s="101"/>
    </row>
    <row r="329" spans="6:7" x14ac:dyDescent="0.25">
      <c r="F329" s="102"/>
      <c r="G329" s="101"/>
    </row>
    <row r="330" spans="6:7" x14ac:dyDescent="0.25">
      <c r="F330" s="102"/>
      <c r="G330" s="101"/>
    </row>
    <row r="331" spans="6:7" x14ac:dyDescent="0.25">
      <c r="F331" s="102"/>
      <c r="G331" s="101"/>
    </row>
    <row r="332" spans="6:7" x14ac:dyDescent="0.25">
      <c r="F332" s="102"/>
      <c r="G332" s="101"/>
    </row>
    <row r="333" spans="6:7" x14ac:dyDescent="0.25">
      <c r="F333" s="102"/>
      <c r="G333" s="101"/>
    </row>
    <row r="334" spans="6:7" x14ac:dyDescent="0.25">
      <c r="F334" s="102"/>
      <c r="G334" s="101"/>
    </row>
    <row r="335" spans="6:7" x14ac:dyDescent="0.25">
      <c r="F335" s="102"/>
      <c r="G335" s="101"/>
    </row>
    <row r="336" spans="6:7" x14ac:dyDescent="0.25">
      <c r="F336" s="102"/>
      <c r="G336" s="101"/>
    </row>
    <row r="337" spans="6:7" x14ac:dyDescent="0.25">
      <c r="F337" s="102"/>
      <c r="G337" s="101"/>
    </row>
    <row r="338" spans="6:7" x14ac:dyDescent="0.25">
      <c r="F338" s="102"/>
      <c r="G338" s="101"/>
    </row>
    <row r="339" spans="6:7" x14ac:dyDescent="0.25">
      <c r="F339" s="102"/>
      <c r="G339" s="101"/>
    </row>
    <row r="340" spans="6:7" x14ac:dyDescent="0.25">
      <c r="F340" s="102"/>
      <c r="G340" s="101"/>
    </row>
    <row r="341" spans="6:7" x14ac:dyDescent="0.25">
      <c r="F341" s="102"/>
      <c r="G341" s="101"/>
    </row>
    <row r="342" spans="6:7" x14ac:dyDescent="0.25">
      <c r="F342" s="102"/>
      <c r="G342" s="101"/>
    </row>
    <row r="343" spans="6:7" x14ac:dyDescent="0.25">
      <c r="F343" s="102"/>
      <c r="G343" s="101"/>
    </row>
    <row r="344" spans="6:7" x14ac:dyDescent="0.25">
      <c r="F344" s="102"/>
      <c r="G344" s="101"/>
    </row>
    <row r="345" spans="6:7" x14ac:dyDescent="0.25">
      <c r="F345" s="102"/>
      <c r="G345" s="101"/>
    </row>
    <row r="346" spans="6:7" x14ac:dyDescent="0.25">
      <c r="F346" s="102"/>
      <c r="G346" s="101"/>
    </row>
    <row r="347" spans="6:7" x14ac:dyDescent="0.25">
      <c r="F347" s="102"/>
      <c r="G347" s="101"/>
    </row>
    <row r="348" spans="6:7" x14ac:dyDescent="0.25">
      <c r="F348" s="102"/>
      <c r="G348" s="101"/>
    </row>
    <row r="349" spans="6:7" x14ac:dyDescent="0.25">
      <c r="F349" s="102"/>
      <c r="G349" s="101"/>
    </row>
    <row r="350" spans="6:7" x14ac:dyDescent="0.25">
      <c r="F350" s="102"/>
      <c r="G350" s="101"/>
    </row>
    <row r="351" spans="6:7" x14ac:dyDescent="0.25">
      <c r="F351" s="102"/>
      <c r="G351" s="101"/>
    </row>
    <row r="352" spans="6:7" x14ac:dyDescent="0.25">
      <c r="F352" s="102"/>
      <c r="G352" s="101"/>
    </row>
    <row r="353" spans="6:7" x14ac:dyDescent="0.25">
      <c r="F353" s="102"/>
      <c r="G353" s="101"/>
    </row>
    <row r="354" spans="6:7" x14ac:dyDescent="0.25">
      <c r="F354" s="102"/>
      <c r="G354" s="101"/>
    </row>
    <row r="355" spans="6:7" x14ac:dyDescent="0.25">
      <c r="F355" s="102"/>
      <c r="G355" s="101"/>
    </row>
    <row r="356" spans="6:7" x14ac:dyDescent="0.25">
      <c r="F356" s="102"/>
      <c r="G356" s="101"/>
    </row>
    <row r="357" spans="6:7" x14ac:dyDescent="0.25">
      <c r="F357" s="102"/>
      <c r="G357" s="101"/>
    </row>
    <row r="358" spans="6:7" x14ac:dyDescent="0.25">
      <c r="F358" s="102"/>
      <c r="G358" s="101"/>
    </row>
    <row r="359" spans="6:7" x14ac:dyDescent="0.25">
      <c r="F359" s="102"/>
      <c r="G359" s="101"/>
    </row>
    <row r="360" spans="6:7" x14ac:dyDescent="0.25">
      <c r="F360" s="102"/>
      <c r="G360" s="101"/>
    </row>
    <row r="361" spans="6:7" x14ac:dyDescent="0.25">
      <c r="F361" s="102"/>
      <c r="G361" s="101"/>
    </row>
    <row r="362" spans="6:7" x14ac:dyDescent="0.25">
      <c r="F362" s="102"/>
      <c r="G362" s="101"/>
    </row>
    <row r="363" spans="6:7" x14ac:dyDescent="0.25">
      <c r="F363" s="102"/>
      <c r="G363" s="101"/>
    </row>
    <row r="364" spans="6:7" x14ac:dyDescent="0.25">
      <c r="F364" s="102"/>
      <c r="G364" s="101"/>
    </row>
    <row r="365" spans="6:7" x14ac:dyDescent="0.25">
      <c r="F365" s="102"/>
      <c r="G365" s="101"/>
    </row>
    <row r="366" spans="6:7" x14ac:dyDescent="0.25">
      <c r="F366" s="102"/>
      <c r="G366" s="101"/>
    </row>
    <row r="367" spans="6:7" x14ac:dyDescent="0.25">
      <c r="F367" s="102"/>
      <c r="G367" s="101"/>
    </row>
    <row r="368" spans="6:7" x14ac:dyDescent="0.25">
      <c r="F368" s="102"/>
      <c r="G368" s="101"/>
    </row>
    <row r="369" spans="6:7" x14ac:dyDescent="0.25">
      <c r="F369" s="102"/>
      <c r="G369" s="101"/>
    </row>
    <row r="370" spans="6:7" x14ac:dyDescent="0.25">
      <c r="F370" s="102"/>
      <c r="G370" s="101"/>
    </row>
    <row r="371" spans="6:7" x14ac:dyDescent="0.25">
      <c r="F371" s="102"/>
      <c r="G371" s="101"/>
    </row>
    <row r="372" spans="6:7" x14ac:dyDescent="0.25">
      <c r="F372" s="102"/>
      <c r="G372" s="101"/>
    </row>
    <row r="373" spans="6:7" x14ac:dyDescent="0.25">
      <c r="F373" s="102"/>
      <c r="G373" s="101"/>
    </row>
    <row r="374" spans="6:7" x14ac:dyDescent="0.25">
      <c r="F374" s="102"/>
      <c r="G374" s="101"/>
    </row>
    <row r="375" spans="6:7" x14ac:dyDescent="0.25">
      <c r="F375" s="102"/>
      <c r="G375" s="101"/>
    </row>
    <row r="376" spans="6:7" x14ac:dyDescent="0.25">
      <c r="F376" s="102"/>
      <c r="G376" s="101"/>
    </row>
    <row r="377" spans="6:7" x14ac:dyDescent="0.25">
      <c r="F377" s="102"/>
      <c r="G377" s="101"/>
    </row>
    <row r="378" spans="6:7" x14ac:dyDescent="0.25">
      <c r="F378" s="102"/>
      <c r="G378" s="101"/>
    </row>
    <row r="379" spans="6:7" x14ac:dyDescent="0.25">
      <c r="F379" s="102"/>
      <c r="G379" s="101"/>
    </row>
    <row r="380" spans="6:7" x14ac:dyDescent="0.25">
      <c r="F380" s="102"/>
      <c r="G380" s="101"/>
    </row>
    <row r="381" spans="6:7" x14ac:dyDescent="0.25">
      <c r="F381" s="102"/>
      <c r="G381" s="101"/>
    </row>
    <row r="382" spans="6:7" x14ac:dyDescent="0.25">
      <c r="F382" s="102"/>
      <c r="G382" s="101"/>
    </row>
    <row r="383" spans="6:7" x14ac:dyDescent="0.25">
      <c r="F383" s="102"/>
      <c r="G383" s="101"/>
    </row>
    <row r="384" spans="6:7" x14ac:dyDescent="0.25">
      <c r="F384" s="102"/>
      <c r="G384" s="101"/>
    </row>
    <row r="385" spans="6:7" x14ac:dyDescent="0.25">
      <c r="F385" s="102"/>
      <c r="G385" s="101"/>
    </row>
    <row r="386" spans="6:7" x14ac:dyDescent="0.25">
      <c r="F386" s="102"/>
      <c r="G386" s="101"/>
    </row>
    <row r="387" spans="6:7" x14ac:dyDescent="0.25">
      <c r="F387" s="102"/>
      <c r="G387" s="101"/>
    </row>
    <row r="388" spans="6:7" x14ac:dyDescent="0.25">
      <c r="F388" s="102"/>
      <c r="G388" s="101"/>
    </row>
    <row r="389" spans="6:7" x14ac:dyDescent="0.25">
      <c r="F389" s="102"/>
      <c r="G389" s="101"/>
    </row>
    <row r="390" spans="6:7" x14ac:dyDescent="0.25">
      <c r="F390" s="102"/>
      <c r="G390" s="101"/>
    </row>
    <row r="391" spans="6:7" x14ac:dyDescent="0.25">
      <c r="F391" s="102"/>
      <c r="G391" s="101"/>
    </row>
    <row r="392" spans="6:7" x14ac:dyDescent="0.25">
      <c r="F392" s="102"/>
      <c r="G392" s="101"/>
    </row>
    <row r="393" spans="6:7" x14ac:dyDescent="0.25">
      <c r="F393" s="102"/>
      <c r="G393" s="101"/>
    </row>
    <row r="394" spans="6:7" x14ac:dyDescent="0.25">
      <c r="F394" s="102"/>
      <c r="G394" s="101"/>
    </row>
    <row r="395" spans="6:7" x14ac:dyDescent="0.25">
      <c r="F395" s="102"/>
      <c r="G395" s="101"/>
    </row>
    <row r="396" spans="6:7" x14ac:dyDescent="0.25">
      <c r="F396" s="102"/>
      <c r="G396" s="101"/>
    </row>
    <row r="397" spans="6:7" x14ac:dyDescent="0.25">
      <c r="F397" s="102"/>
      <c r="G397" s="101"/>
    </row>
    <row r="398" spans="6:7" x14ac:dyDescent="0.25">
      <c r="F398" s="102"/>
      <c r="G398" s="101"/>
    </row>
    <row r="399" spans="6:7" x14ac:dyDescent="0.25">
      <c r="F399" s="102"/>
      <c r="G399" s="101"/>
    </row>
    <row r="400" spans="6:7" x14ac:dyDescent="0.25">
      <c r="F400" s="102"/>
      <c r="G400" s="101"/>
    </row>
    <row r="401" spans="6:7" x14ac:dyDescent="0.25">
      <c r="F401" s="102"/>
      <c r="G401" s="101"/>
    </row>
    <row r="402" spans="6:7" x14ac:dyDescent="0.25">
      <c r="F402" s="102"/>
      <c r="G402" s="101"/>
    </row>
    <row r="403" spans="6:7" x14ac:dyDescent="0.25">
      <c r="F403" s="102"/>
      <c r="G403" s="101"/>
    </row>
    <row r="404" spans="6:7" x14ac:dyDescent="0.25">
      <c r="F404" s="102"/>
      <c r="G404" s="101"/>
    </row>
    <row r="405" spans="6:7" x14ac:dyDescent="0.25">
      <c r="F405" s="102"/>
      <c r="G405" s="101"/>
    </row>
    <row r="406" spans="6:7" x14ac:dyDescent="0.25">
      <c r="F406" s="102"/>
      <c r="G406" s="101"/>
    </row>
    <row r="407" spans="6:7" x14ac:dyDescent="0.25">
      <c r="F407" s="102"/>
      <c r="G407" s="101"/>
    </row>
    <row r="408" spans="6:7" x14ac:dyDescent="0.25">
      <c r="F408" s="102"/>
      <c r="G408" s="101"/>
    </row>
    <row r="409" spans="6:7" x14ac:dyDescent="0.25">
      <c r="F409" s="102"/>
      <c r="G409" s="101"/>
    </row>
    <row r="410" spans="6:7" x14ac:dyDescent="0.25">
      <c r="F410" s="102"/>
      <c r="G410" s="101"/>
    </row>
    <row r="411" spans="6:7" x14ac:dyDescent="0.25">
      <c r="F411" s="102"/>
      <c r="G411" s="101"/>
    </row>
    <row r="412" spans="6:7" x14ac:dyDescent="0.25">
      <c r="F412" s="102"/>
      <c r="G412" s="101"/>
    </row>
    <row r="413" spans="6:7" x14ac:dyDescent="0.25">
      <c r="F413" s="102"/>
      <c r="G413" s="101"/>
    </row>
    <row r="414" spans="6:7" x14ac:dyDescent="0.25">
      <c r="F414" s="102"/>
      <c r="G414" s="101"/>
    </row>
    <row r="415" spans="6:7" x14ac:dyDescent="0.25">
      <c r="F415" s="102"/>
      <c r="G415" s="101"/>
    </row>
    <row r="416" spans="6:7" x14ac:dyDescent="0.25">
      <c r="F416" s="102"/>
      <c r="G416" s="101"/>
    </row>
    <row r="417" spans="6:7" x14ac:dyDescent="0.25">
      <c r="F417" s="102"/>
      <c r="G417" s="101"/>
    </row>
    <row r="418" spans="6:7" x14ac:dyDescent="0.25">
      <c r="F418" s="102"/>
      <c r="G418" s="101"/>
    </row>
    <row r="419" spans="6:7" x14ac:dyDescent="0.25">
      <c r="F419" s="102"/>
      <c r="G419" s="101"/>
    </row>
    <row r="420" spans="6:7" x14ac:dyDescent="0.25">
      <c r="F420" s="102"/>
      <c r="G420" s="101"/>
    </row>
    <row r="421" spans="6:7" x14ac:dyDescent="0.25">
      <c r="F421" s="102"/>
      <c r="G421" s="101"/>
    </row>
    <row r="422" spans="6:7" x14ac:dyDescent="0.25">
      <c r="F422" s="102"/>
      <c r="G422" s="101"/>
    </row>
    <row r="423" spans="6:7" x14ac:dyDescent="0.25">
      <c r="F423" s="102"/>
      <c r="G423" s="101"/>
    </row>
    <row r="424" spans="6:7" x14ac:dyDescent="0.25">
      <c r="F424" s="102"/>
      <c r="G424" s="101"/>
    </row>
    <row r="425" spans="6:7" x14ac:dyDescent="0.25">
      <c r="F425" s="102"/>
      <c r="G425" s="101"/>
    </row>
    <row r="426" spans="6:7" x14ac:dyDescent="0.25">
      <c r="F426" s="102"/>
      <c r="G426" s="101"/>
    </row>
    <row r="427" spans="6:7" x14ac:dyDescent="0.25">
      <c r="F427" s="102"/>
      <c r="G427" s="101"/>
    </row>
    <row r="428" spans="6:7" x14ac:dyDescent="0.25">
      <c r="F428" s="102"/>
      <c r="G428" s="101"/>
    </row>
    <row r="429" spans="6:7" x14ac:dyDescent="0.25">
      <c r="F429" s="102"/>
      <c r="G429" s="101"/>
    </row>
    <row r="430" spans="6:7" x14ac:dyDescent="0.25">
      <c r="F430" s="102"/>
      <c r="G430" s="101"/>
    </row>
    <row r="431" spans="6:7" x14ac:dyDescent="0.25">
      <c r="F431" s="102"/>
      <c r="G431" s="101"/>
    </row>
    <row r="432" spans="6:7" x14ac:dyDescent="0.25">
      <c r="F432" s="102"/>
      <c r="G432" s="101"/>
    </row>
    <row r="433" spans="6:7" x14ac:dyDescent="0.25">
      <c r="F433" s="102"/>
      <c r="G433" s="101"/>
    </row>
    <row r="434" spans="6:7" x14ac:dyDescent="0.25">
      <c r="F434" s="102"/>
      <c r="G434" s="101"/>
    </row>
    <row r="435" spans="6:7" x14ac:dyDescent="0.25">
      <c r="F435" s="102"/>
      <c r="G435" s="101"/>
    </row>
    <row r="436" spans="6:7" x14ac:dyDescent="0.25">
      <c r="F436" s="102"/>
      <c r="G436" s="101"/>
    </row>
    <row r="437" spans="6:7" x14ac:dyDescent="0.25">
      <c r="F437" s="102"/>
      <c r="G437" s="101"/>
    </row>
    <row r="438" spans="6:7" x14ac:dyDescent="0.25">
      <c r="F438" s="102"/>
      <c r="G438" s="101"/>
    </row>
    <row r="439" spans="6:7" x14ac:dyDescent="0.25">
      <c r="F439" s="102"/>
      <c r="G439" s="101"/>
    </row>
    <row r="440" spans="6:7" x14ac:dyDescent="0.25">
      <c r="F440" s="102"/>
      <c r="G440" s="101"/>
    </row>
    <row r="441" spans="6:7" x14ac:dyDescent="0.25">
      <c r="F441" s="102"/>
      <c r="G441" s="101"/>
    </row>
    <row r="442" spans="6:7" x14ac:dyDescent="0.25">
      <c r="F442" s="102"/>
      <c r="G442" s="101"/>
    </row>
    <row r="443" spans="6:7" x14ac:dyDescent="0.25">
      <c r="F443" s="102"/>
      <c r="G443" s="101"/>
    </row>
    <row r="444" spans="6:7" x14ac:dyDescent="0.25">
      <c r="F444" s="102"/>
      <c r="G444" s="101"/>
    </row>
    <row r="445" spans="6:7" x14ac:dyDescent="0.25">
      <c r="F445" s="102"/>
      <c r="G445" s="101"/>
    </row>
    <row r="446" spans="6:7" x14ac:dyDescent="0.25">
      <c r="F446" s="102"/>
      <c r="G446" s="101"/>
    </row>
    <row r="447" spans="6:7" x14ac:dyDescent="0.25">
      <c r="F447" s="102"/>
      <c r="G447" s="101"/>
    </row>
    <row r="448" spans="6:7" x14ac:dyDescent="0.25">
      <c r="F448" s="102"/>
      <c r="G448" s="101"/>
    </row>
    <row r="449" spans="6:7" x14ac:dyDescent="0.25">
      <c r="F449" s="102"/>
      <c r="G449" s="101"/>
    </row>
    <row r="450" spans="6:7" x14ac:dyDescent="0.25">
      <c r="F450" s="102"/>
      <c r="G450" s="101"/>
    </row>
    <row r="451" spans="6:7" x14ac:dyDescent="0.25">
      <c r="F451" s="102"/>
      <c r="G451" s="101"/>
    </row>
    <row r="452" spans="6:7" x14ac:dyDescent="0.25">
      <c r="F452" s="102"/>
      <c r="G452" s="101"/>
    </row>
    <row r="453" spans="6:7" x14ac:dyDescent="0.25">
      <c r="F453" s="102"/>
      <c r="G453" s="101"/>
    </row>
    <row r="454" spans="6:7" x14ac:dyDescent="0.25">
      <c r="F454" s="102"/>
      <c r="G454" s="101"/>
    </row>
    <row r="455" spans="6:7" x14ac:dyDescent="0.25">
      <c r="F455" s="102"/>
      <c r="G455" s="101"/>
    </row>
    <row r="456" spans="6:7" x14ac:dyDescent="0.25">
      <c r="F456" s="102"/>
      <c r="G456" s="101"/>
    </row>
    <row r="457" spans="6:7" x14ac:dyDescent="0.25">
      <c r="F457" s="102"/>
      <c r="G457" s="101"/>
    </row>
    <row r="458" spans="6:7" x14ac:dyDescent="0.25">
      <c r="F458" s="102"/>
      <c r="G458" s="101"/>
    </row>
    <row r="459" spans="6:7" x14ac:dyDescent="0.25">
      <c r="F459" s="102"/>
      <c r="G459" s="101"/>
    </row>
    <row r="460" spans="6:7" x14ac:dyDescent="0.25">
      <c r="F460" s="102"/>
      <c r="G460" s="101"/>
    </row>
    <row r="461" spans="6:7" x14ac:dyDescent="0.25">
      <c r="F461" s="102"/>
      <c r="G461" s="101"/>
    </row>
    <row r="462" spans="6:7" x14ac:dyDescent="0.25">
      <c r="F462" s="102"/>
      <c r="G462" s="101"/>
    </row>
    <row r="463" spans="6:7" x14ac:dyDescent="0.25">
      <c r="F463" s="102"/>
      <c r="G463" s="101"/>
    </row>
    <row r="464" spans="6:7" x14ac:dyDescent="0.25">
      <c r="F464" s="102"/>
      <c r="G464" s="101"/>
    </row>
    <row r="465" spans="6:7" x14ac:dyDescent="0.25">
      <c r="F465" s="102"/>
      <c r="G465" s="101"/>
    </row>
    <row r="466" spans="6:7" x14ac:dyDescent="0.25">
      <c r="F466" s="102"/>
      <c r="G466" s="101"/>
    </row>
    <row r="467" spans="6:7" x14ac:dyDescent="0.25">
      <c r="F467" s="102"/>
      <c r="G467" s="101"/>
    </row>
  </sheetData>
  <autoFilter ref="A7:I223" xr:uid="{654C3F0C-4BFC-4A55-AE6F-C2673FD19F4B}"/>
  <mergeCells count="3">
    <mergeCell ref="A1:G1"/>
    <mergeCell ref="A2:G2"/>
    <mergeCell ref="A3:G3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DC2B81BD6EFB944AB0C3B0E6579CA8DA" ma:contentTypeVersion="25" ma:contentTypeDescription="Создание документа." ma:contentTypeScope="" ma:versionID="c29f63433564b8f58b9d9d7a0e7dcb92">
  <xsd:schema xmlns:xsd="http://www.w3.org/2001/XMLSchema" xmlns:xs="http://www.w3.org/2001/XMLSchema" xmlns:p="http://schemas.microsoft.com/office/2006/metadata/properties" xmlns:ns2="82c0b8d1-681c-4048-872c-3395ff3af87f" xmlns:ns3="ee57a3ba-83b9-40c6-a788-9ff44831b14b" xmlns:ns4="ca283e0b-db31-4043-a2ef-b80661bf084a" targetNamespace="http://schemas.microsoft.com/office/2006/metadata/properties" ma:root="true" ma:fieldsID="5b9883f252aface5a25ba14733eb1280" ns2:_="" ns3:_="" ns4:_="">
    <xsd:import namespace="82c0b8d1-681c-4048-872c-3395ff3af87f"/>
    <xsd:import namespace="ee57a3ba-83b9-40c6-a788-9ff44831b14b"/>
    <xsd:import namespace="ca283e0b-db31-4043-a2ef-b80661bf084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4:TaxCatchAll" minOccurs="0"/>
                <xsd:element ref="ns2:Responsible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c0b8d1-681c-4048-872c-3395ff3af8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Теги изображений" ma:readOnly="false" ma:fieldId="{5cf76f15-5ced-4ddc-b409-7134ff3c332f}" ma:taxonomyMulti="true" ma:sspId="73f51738-d318-4883-9d64-4f0bd0ccc55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Responsible" ma:index="24" nillable="true" ma:displayName="Responsible" ma:format="Dropdown" ma:list="UserInfo" ma:SharePointGroup="0" ma:internalName="Responsibl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57a3ba-83b9-40c6-a788-9ff44831b14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283e0b-db31-4043-a2ef-b80661bf084a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ed6f83fb-e608-4278-85cc-48c3aa9d1ea9}" ma:internalName="TaxCatchAll" ma:showField="CatchAllData" ma:web="ee57a3ba-83b9-40c6-a788-9ff44831b14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a283e0b-db31-4043-a2ef-b80661bf084a" xsi:nil="true"/>
    <lcf76f155ced4ddcb4097134ff3c332f xmlns="82c0b8d1-681c-4048-872c-3395ff3af87f">
      <Terms xmlns="http://schemas.microsoft.com/office/infopath/2007/PartnerControls"/>
    </lcf76f155ced4ddcb4097134ff3c332f>
    <Responsible xmlns="82c0b8d1-681c-4048-872c-3395ff3af87f">
      <UserInfo>
        <DisplayName/>
        <AccountId xsi:nil="true"/>
        <AccountType/>
      </UserInfo>
    </Responsible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9EF7C04-A644-42C2-B42D-7F38E2642DD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2c0b8d1-681c-4048-872c-3395ff3af87f"/>
    <ds:schemaRef ds:uri="ee57a3ba-83b9-40c6-a788-9ff44831b14b"/>
    <ds:schemaRef ds:uri="ca283e0b-db31-4043-a2ef-b80661bf084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BFD5B07-A00A-45EA-8A94-F3D39CE47FDB}">
  <ds:schemaRefs>
    <ds:schemaRef ds:uri="http://schemas.microsoft.com/office/2006/metadata/properties"/>
    <ds:schemaRef ds:uri="http://schemas.microsoft.com/office/infopath/2007/PartnerControls"/>
    <ds:schemaRef ds:uri="ca283e0b-db31-4043-a2ef-b80661bf084a"/>
    <ds:schemaRef ds:uri="82c0b8d1-681c-4048-872c-3395ff3af87f"/>
  </ds:schemaRefs>
</ds:datastoreItem>
</file>

<file path=customXml/itemProps3.xml><?xml version="1.0" encoding="utf-8"?>
<ds:datastoreItem xmlns:ds="http://schemas.openxmlformats.org/officeDocument/2006/customXml" ds:itemID="{5D56D6AC-03D0-402E-A3E1-75814A2C6C0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8) ДНЗ №10 об.1609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Kostiantyn Khudobin</dc:creator>
  <cp:lastModifiedBy>Денис Конычев</cp:lastModifiedBy>
  <dcterms:created xsi:type="dcterms:W3CDTF">2015-06-05T18:17:20Z</dcterms:created>
  <dcterms:modified xsi:type="dcterms:W3CDTF">2024-08-05T06:18:54Z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0x010100DC2B81BD6EFB944AB0C3B0E6579CA8DA</vt:lpwstr>
  </property>
</Properties>
</file>