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H:\КБ\1. Заявки\Водафон Львов 15.08.24\лайтбоксы\"/>
    </mc:Choice>
  </mc:AlternateContent>
  <xr:revisionPtr revIDLastSave="0" documentId="8_{D4A9D6CA-1750-4546-8EB1-3D1C815EA5C5}" xr6:coauthVersionLast="38" xr6:coauthVersionMax="38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  <sheet name="Лист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9" i="1" s="1"/>
  <c r="F11" i="1" s="1"/>
  <c r="F10" i="1" s="1"/>
  <c r="F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Maitamal Vitalii</author>
  </authors>
  <commentList>
    <comment ref="E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Maitamal Vitalii:
</t>
        </r>
        <r>
          <rPr>
            <sz val="9"/>
            <color indexed="81"/>
            <rFont val="Tahoma"/>
            <family val="2"/>
            <charset val="204"/>
          </rPr>
          <t xml:space="preserve">
копійки в сумах за одиницю товара без ПДВ прошу округлити або 0 коп або кратно 10 коп. (Тобто або 0 коп, або 10,20,30….90 коп).
</t>
        </r>
      </text>
    </comment>
  </commentList>
</comments>
</file>

<file path=xl/sharedStrings.xml><?xml version="1.0" encoding="utf-8"?>
<sst xmlns="http://schemas.openxmlformats.org/spreadsheetml/2006/main" count="76" uniqueCount="71">
  <si>
    <t>Стелаж Нового зразка</t>
  </si>
  <si>
    <t>код SAP</t>
  </si>
  <si>
    <t>код NAV</t>
  </si>
  <si>
    <t>RETOUMC01100087</t>
  </si>
  <si>
    <t>RETOUMC01100088</t>
  </si>
  <si>
    <t>Стіл касовий 1200*800*800(форматТелеком)</t>
  </si>
  <si>
    <t>Стіл консультацій 1000*800*800(ф-тТелеком)</t>
  </si>
  <si>
    <t>Стіл для телефонів з накопичувачем 1300х800</t>
  </si>
  <si>
    <t>RETOUMC01100101</t>
  </si>
  <si>
    <t>Каркас металевого універсального стелажа</t>
  </si>
  <si>
    <t>RETOUMC01100102</t>
  </si>
  <si>
    <t>RETOUMC01100103</t>
  </si>
  <si>
    <t>Панель перфорована стелажа універсального</t>
  </si>
  <si>
    <t>RETOUMC01100104</t>
  </si>
  <si>
    <t>Накопичувач з ДСП для універсального стелажа</t>
  </si>
  <si>
    <t>RETOUMC01100106</t>
  </si>
  <si>
    <t>Полиця зі змінним кутом стелажа універсального</t>
  </si>
  <si>
    <t>RETOUMC01100105</t>
  </si>
  <si>
    <t>Універсальна панель 1200(формат Телеком)</t>
  </si>
  <si>
    <t>RETOUMC01100080</t>
  </si>
  <si>
    <t>Стільниця універсальна 1200*200 (формат Телеком)</t>
  </si>
  <si>
    <t>RETOUMC01100082</t>
  </si>
  <si>
    <t>Стільниця універсальна1200*400(Телеком)</t>
  </si>
  <si>
    <t>RETOUMC01100083</t>
  </si>
  <si>
    <t>Операторська панель 900 (формат Телеком)</t>
  </si>
  <si>
    <t>RETOUMC01100081</t>
  </si>
  <si>
    <t>Операторська панель 1800(формат Телеком)</t>
  </si>
  <si>
    <t>RETOUMC01100072</t>
  </si>
  <si>
    <t>Універсальна панель 1800(формат Телеком)</t>
  </si>
  <si>
    <t>RETOUMC01100077</t>
  </si>
  <si>
    <t>RETOUMC01100079</t>
  </si>
  <si>
    <t>Стільниця універсальна1800*400(Телеком)</t>
  </si>
  <si>
    <t xml:space="preserve">Ціна за од. грн без ПДВ, </t>
  </si>
  <si>
    <t>Сумарна вартість. грн без ПДВ</t>
  </si>
  <si>
    <t>Сума , грн без ПДВ</t>
  </si>
  <si>
    <t>ПДВ, 20%</t>
  </si>
  <si>
    <t>Сума з ПДВ</t>
  </si>
  <si>
    <t>Вартість. грн без ПДВ, з урахуванням вартості комплектуючих, проектування, виробництво, доставку, монтаж меблів та комплектуючих.</t>
  </si>
  <si>
    <t>Проектування, виготовлення, доставка, монтаж на об'єкті в максимально коротші терміни.</t>
  </si>
  <si>
    <t>Термін виконання не більше 30 діб (вказати строк виконання):</t>
  </si>
  <si>
    <t>Операторська панель 1200(формат Телеком)</t>
  </si>
  <si>
    <t>Операторська панель 2400(формат Телеком)</t>
  </si>
  <si>
    <t>RETOUMC01100071</t>
  </si>
  <si>
    <t>RETOUMC01100073</t>
  </si>
  <si>
    <t>RETOUMC01100078</t>
  </si>
  <si>
    <t>Стільниця універсальна1800*200(Телеком)</t>
  </si>
  <si>
    <t>Універсальна панель 2400(формат Телеком)</t>
  </si>
  <si>
    <t>RETOUMC01100074</t>
  </si>
  <si>
    <t>Стільниця універсальна2400*200(Телеком)</t>
  </si>
  <si>
    <t>RETOUMC01100075</t>
  </si>
  <si>
    <t>Стільниця універсальна2400*400(Телеком)</t>
  </si>
  <si>
    <t>RETOUMC01100076</t>
  </si>
  <si>
    <t>кількість</t>
  </si>
  <si>
    <t>Монтаж меблів не більше двох діб.</t>
  </si>
  <si>
    <t>Полиця універсальної панелі пряма (580х200 мм)</t>
  </si>
  <si>
    <t>RETOUMC01100084</t>
  </si>
  <si>
    <t>Панель еко стелажа універсального</t>
  </si>
  <si>
    <t>Підвісний короб для ТВ</t>
  </si>
  <si>
    <t>RETOUMC01100110</t>
  </si>
  <si>
    <t>RETOUMC01100114</t>
  </si>
  <si>
    <t>RETOUMC01100112</t>
  </si>
  <si>
    <t>Світовий короб 630х1218мм</t>
  </si>
  <si>
    <r>
      <t xml:space="preserve">Стіл для телефонів з накопичувачем </t>
    </r>
    <r>
      <rPr>
        <b/>
        <sz val="11"/>
        <color theme="1"/>
        <rFont val="Calibri"/>
        <family val="2"/>
        <charset val="204"/>
        <scheme val="minor"/>
      </rPr>
      <t>1000х600</t>
    </r>
  </si>
  <si>
    <t>Операторська панель 1200(формат Телеком) зі склом</t>
  </si>
  <si>
    <t>RETOUMC01100108</t>
  </si>
  <si>
    <t>Світовий короб 870х1218мм</t>
  </si>
  <si>
    <t>Інфопанель</t>
  </si>
  <si>
    <t>RETOUMC01100113</t>
  </si>
  <si>
    <t xml:space="preserve">Лайтбокс 2400х630х100 мм   </t>
  </si>
  <si>
    <t>Лайтбокс 2400х870х100</t>
  </si>
  <si>
    <t>15 днів з моменту узгодження замовлення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</si>
</sst>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4" fontId="0" fillId="0" borderId="0" xfId="0" applyNumberFormat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3" fillId="0" borderId="3" xfId="0" applyFont="1" applyFill="1" applyBorder="1"/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/>
    </xf>
    <xf numFmtId="0" fontId="0" fillId="0" borderId="18" xfId="0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2" fontId="0" fillId="0" borderId="0" xfId="0" applyNumberFormat="1"/>
    <xf numFmtId="0" fontId="3" fillId="0" borderId="1" xfId="0" applyFont="1" applyFill="1" applyBorder="1" applyAlignment="1">
      <alignment horizontal="left" vertical="center" wrapText="1"/>
    </xf>
    <xf numFmtId="0" fontId="1" fillId="0" borderId="0" xfId="0" applyFont="1"/>
    <xf numFmtId="0" fontId="6" fillId="0" borderId="0" xfId="0" applyFont="1"/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Fill="1" applyBorder="1" applyAlignment="1">
      <alignment horizontal="center" vertical="center"/>
    </xf>
    <xf numFmtId="2" fontId="0" fillId="0" borderId="1" xfId="0" applyNumberFormat="1" applyFill="1" applyBorder="1"/>
    <xf numFmtId="2" fontId="0" fillId="0" borderId="1" xfId="0" applyNumberFormat="1" applyBorder="1"/>
    <xf numFmtId="2" fontId="0" fillId="0" borderId="9" xfId="0" applyNumberForma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5"/>
  <sheetViews>
    <sheetView tabSelected="1" workbookViewId="0">
      <selection activeCell="B20" sqref="B20"/>
    </sheetView>
  </sheetViews>
  <sheetFormatPr defaultRowHeight="15" x14ac:dyDescent="0.25"/>
  <cols>
    <col min="1" max="1" width="46.42578125" customWidth="1"/>
    <col min="2" max="2" width="23.85546875" customWidth="1"/>
    <col min="3" max="3" width="16.85546875" customWidth="1"/>
    <col min="5" max="5" width="17" customWidth="1"/>
    <col min="6" max="6" width="15.28515625" customWidth="1"/>
    <col min="7" max="7" width="13" customWidth="1"/>
  </cols>
  <sheetData>
    <row r="2" spans="1:7" x14ac:dyDescent="0.25">
      <c r="A2" s="1"/>
      <c r="B2" s="2"/>
      <c r="E2" s="3"/>
    </row>
    <row r="3" spans="1:7" x14ac:dyDescent="0.25">
      <c r="A3" s="19"/>
      <c r="B3" s="20"/>
      <c r="E3" s="3"/>
    </row>
    <row r="4" spans="1:7" ht="28.9" customHeight="1" thickBot="1" x14ac:dyDescent="0.3">
      <c r="A4" s="63" t="s">
        <v>38</v>
      </c>
      <c r="B4" s="63"/>
      <c r="C4" s="63"/>
      <c r="E4" s="3"/>
    </row>
    <row r="5" spans="1:7" ht="28.9" customHeight="1" thickBot="1" x14ac:dyDescent="0.3">
      <c r="A5" s="24" t="s">
        <v>39</v>
      </c>
      <c r="B5" s="58" t="s">
        <v>70</v>
      </c>
      <c r="C5" s="19"/>
      <c r="E5" s="3"/>
    </row>
    <row r="6" spans="1:7" ht="66" customHeight="1" x14ac:dyDescent="0.25">
      <c r="A6" s="22"/>
      <c r="B6" s="23" t="s">
        <v>1</v>
      </c>
      <c r="C6" s="21" t="s">
        <v>2</v>
      </c>
      <c r="D6" s="18" t="s">
        <v>52</v>
      </c>
      <c r="E6" s="17" t="s">
        <v>32</v>
      </c>
      <c r="F6" s="17" t="s">
        <v>33</v>
      </c>
      <c r="G6" s="21"/>
    </row>
    <row r="7" spans="1:7" x14ac:dyDescent="0.25">
      <c r="A7" s="48" t="s">
        <v>68</v>
      </c>
      <c r="B7" s="51"/>
      <c r="C7" s="14"/>
      <c r="D7" s="59">
        <v>2</v>
      </c>
      <c r="E7" s="61">
        <v>17148</v>
      </c>
      <c r="F7" s="60">
        <f t="shared" ref="F7" si="0">E7*D7</f>
        <v>34296</v>
      </c>
      <c r="G7" s="47"/>
    </row>
    <row r="8" spans="1:7" x14ac:dyDescent="0.25">
      <c r="A8" s="48" t="s">
        <v>69</v>
      </c>
      <c r="B8" s="51"/>
      <c r="C8" s="14"/>
      <c r="D8" s="51">
        <v>2</v>
      </c>
      <c r="E8" s="62">
        <v>20833</v>
      </c>
      <c r="F8" s="60">
        <f t="shared" ref="F8" si="1">E8*D8</f>
        <v>41666</v>
      </c>
      <c r="G8" s="47"/>
    </row>
    <row r="9" spans="1:7" x14ac:dyDescent="0.25">
      <c r="E9" s="22" t="s">
        <v>34</v>
      </c>
      <c r="F9" s="62">
        <f>SUM(F7:F8)</f>
        <v>75962</v>
      </c>
    </row>
    <row r="10" spans="1:7" x14ac:dyDescent="0.25">
      <c r="E10" s="18" t="s">
        <v>35</v>
      </c>
      <c r="F10" s="61">
        <f>F11-F9</f>
        <v>15192.399999999994</v>
      </c>
      <c r="G10" s="47"/>
    </row>
    <row r="11" spans="1:7" x14ac:dyDescent="0.25">
      <c r="E11" s="18" t="s">
        <v>36</v>
      </c>
      <c r="F11" s="61">
        <f>F9*1.2</f>
        <v>91154.4</v>
      </c>
      <c r="G11" s="47"/>
    </row>
    <row r="12" spans="1:7" x14ac:dyDescent="0.25">
      <c r="E12" s="57"/>
      <c r="F12" s="57"/>
      <c r="G12" s="47"/>
    </row>
    <row r="13" spans="1:7" x14ac:dyDescent="0.25">
      <c r="A13" s="50"/>
      <c r="G13" s="47"/>
    </row>
    <row r="14" spans="1:7" x14ac:dyDescent="0.25">
      <c r="A14" s="49" t="s">
        <v>37</v>
      </c>
    </row>
    <row r="15" spans="1:7" x14ac:dyDescent="0.25">
      <c r="A15" s="49" t="s">
        <v>53</v>
      </c>
    </row>
  </sheetData>
  <mergeCells count="1">
    <mergeCell ref="A4:C4"/>
  </mergeCells>
  <pageMargins left="0.25" right="0.25" top="0.75" bottom="0.75" header="0.3" footer="0.3"/>
  <pageSetup paperSize="9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D37"/>
  <sheetViews>
    <sheetView workbookViewId="0">
      <selection activeCell="B24" sqref="B24:D24"/>
    </sheetView>
  </sheetViews>
  <sheetFormatPr defaultRowHeight="15" x14ac:dyDescent="0.25"/>
  <cols>
    <col min="2" max="2" width="52.7109375" customWidth="1"/>
    <col min="3" max="3" width="23.5703125" customWidth="1"/>
    <col min="4" max="4" width="12.42578125" customWidth="1"/>
  </cols>
  <sheetData>
    <row r="5" spans="2:4" x14ac:dyDescent="0.25">
      <c r="B5" s="4" t="s">
        <v>5</v>
      </c>
      <c r="C5" s="5" t="s">
        <v>3</v>
      </c>
      <c r="D5" s="6">
        <v>150219</v>
      </c>
    </row>
    <row r="6" spans="2:4" x14ac:dyDescent="0.25">
      <c r="B6" s="4" t="s">
        <v>6</v>
      </c>
      <c r="C6" s="5" t="s">
        <v>4</v>
      </c>
      <c r="D6" s="6">
        <v>150220</v>
      </c>
    </row>
    <row r="7" spans="2:4" ht="15.75" thickBot="1" x14ac:dyDescent="0.3">
      <c r="B7" s="7" t="s">
        <v>7</v>
      </c>
      <c r="C7" s="8" t="s">
        <v>8</v>
      </c>
      <c r="D7" s="8">
        <v>156707</v>
      </c>
    </row>
    <row r="8" spans="2:4" x14ac:dyDescent="0.25">
      <c r="B8" s="39" t="s">
        <v>0</v>
      </c>
      <c r="C8" s="9"/>
      <c r="D8" s="40"/>
    </row>
    <row r="9" spans="2:4" x14ac:dyDescent="0.25">
      <c r="B9" s="41" t="s">
        <v>9</v>
      </c>
      <c r="C9" s="10" t="s">
        <v>10</v>
      </c>
      <c r="D9" s="42">
        <v>156701</v>
      </c>
    </row>
    <row r="10" spans="2:4" x14ac:dyDescent="0.25">
      <c r="B10" s="41" t="s">
        <v>56</v>
      </c>
      <c r="C10" s="10" t="s">
        <v>11</v>
      </c>
      <c r="D10" s="42">
        <v>157108</v>
      </c>
    </row>
    <row r="11" spans="2:4" x14ac:dyDescent="0.25">
      <c r="B11" s="41" t="s">
        <v>12</v>
      </c>
      <c r="C11" s="10" t="s">
        <v>13</v>
      </c>
      <c r="D11" s="42">
        <v>156703</v>
      </c>
    </row>
    <row r="12" spans="2:4" x14ac:dyDescent="0.25">
      <c r="B12" s="41" t="s">
        <v>14</v>
      </c>
      <c r="C12" s="10" t="s">
        <v>15</v>
      </c>
      <c r="D12" s="42">
        <v>156706</v>
      </c>
    </row>
    <row r="13" spans="2:4" ht="15.75" thickBot="1" x14ac:dyDescent="0.3">
      <c r="B13" s="43" t="s">
        <v>16</v>
      </c>
      <c r="C13" s="30" t="s">
        <v>17</v>
      </c>
      <c r="D13" s="31">
        <v>156704</v>
      </c>
    </row>
    <row r="14" spans="2:4" x14ac:dyDescent="0.25">
      <c r="B14" s="27" t="s">
        <v>18</v>
      </c>
      <c r="C14" s="13" t="s">
        <v>19</v>
      </c>
      <c r="D14" s="28">
        <v>150165</v>
      </c>
    </row>
    <row r="15" spans="2:4" x14ac:dyDescent="0.25">
      <c r="B15" s="32" t="s">
        <v>20</v>
      </c>
      <c r="C15" s="14" t="s">
        <v>21</v>
      </c>
      <c r="D15" s="29">
        <v>150214</v>
      </c>
    </row>
    <row r="16" spans="2:4" ht="15.75" thickBot="1" x14ac:dyDescent="0.3">
      <c r="B16" s="33" t="s">
        <v>22</v>
      </c>
      <c r="C16" s="30" t="s">
        <v>23</v>
      </c>
      <c r="D16" s="31">
        <v>150215</v>
      </c>
    </row>
    <row r="17" spans="2:4" x14ac:dyDescent="0.25">
      <c r="B17" s="35" t="s">
        <v>28</v>
      </c>
      <c r="C17" s="9" t="s">
        <v>29</v>
      </c>
      <c r="D17" s="28">
        <v>150162</v>
      </c>
    </row>
    <row r="18" spans="2:4" x14ac:dyDescent="0.25">
      <c r="B18" s="36" t="s">
        <v>45</v>
      </c>
      <c r="C18" s="25" t="s">
        <v>44</v>
      </c>
      <c r="D18" s="37">
        <v>150163</v>
      </c>
    </row>
    <row r="19" spans="2:4" ht="15.75" thickBot="1" x14ac:dyDescent="0.3">
      <c r="B19" s="44" t="s">
        <v>31</v>
      </c>
      <c r="C19" s="12" t="s">
        <v>30</v>
      </c>
      <c r="D19" s="45">
        <v>150164</v>
      </c>
    </row>
    <row r="20" spans="2:4" x14ac:dyDescent="0.25">
      <c r="B20" s="46" t="s">
        <v>46</v>
      </c>
      <c r="C20" s="9" t="s">
        <v>47</v>
      </c>
      <c r="D20" s="28">
        <v>150159</v>
      </c>
    </row>
    <row r="21" spans="2:4" x14ac:dyDescent="0.25">
      <c r="B21" s="32" t="s">
        <v>48</v>
      </c>
      <c r="C21" s="10" t="s">
        <v>49</v>
      </c>
      <c r="D21" s="29">
        <v>150160</v>
      </c>
    </row>
    <row r="22" spans="2:4" ht="15.75" thickBot="1" x14ac:dyDescent="0.3">
      <c r="B22" s="33" t="s">
        <v>50</v>
      </c>
      <c r="C22" s="30" t="s">
        <v>51</v>
      </c>
      <c r="D22" s="38">
        <v>150161</v>
      </c>
    </row>
    <row r="23" spans="2:4" x14ac:dyDescent="0.25">
      <c r="B23" s="34" t="s">
        <v>24</v>
      </c>
      <c r="C23" s="25" t="s">
        <v>25</v>
      </c>
      <c r="D23" s="26">
        <v>150156</v>
      </c>
    </row>
    <row r="24" spans="2:4" x14ac:dyDescent="0.25">
      <c r="B24" s="16" t="s">
        <v>40</v>
      </c>
      <c r="C24" s="10" t="s">
        <v>42</v>
      </c>
      <c r="D24" s="11">
        <v>150156</v>
      </c>
    </row>
    <row r="25" spans="2:4" x14ac:dyDescent="0.25">
      <c r="B25" s="16" t="s">
        <v>26</v>
      </c>
      <c r="C25" s="10" t="s">
        <v>27</v>
      </c>
      <c r="D25" s="15">
        <v>150157</v>
      </c>
    </row>
    <row r="26" spans="2:4" x14ac:dyDescent="0.25">
      <c r="B26" s="53" t="s">
        <v>41</v>
      </c>
      <c r="C26" s="51" t="s">
        <v>43</v>
      </c>
      <c r="D26" s="52">
        <v>150158</v>
      </c>
    </row>
    <row r="27" spans="2:4" x14ac:dyDescent="0.25">
      <c r="B27" s="53" t="s">
        <v>54</v>
      </c>
      <c r="C27" s="51" t="s">
        <v>55</v>
      </c>
      <c r="D27" s="52">
        <v>150216</v>
      </c>
    </row>
    <row r="28" spans="2:4" x14ac:dyDescent="0.25">
      <c r="B28" s="54" t="s">
        <v>57</v>
      </c>
      <c r="C28" s="51" t="s">
        <v>58</v>
      </c>
      <c r="D28" s="52">
        <v>160188</v>
      </c>
    </row>
    <row r="29" spans="2:4" x14ac:dyDescent="0.25">
      <c r="B29" s="53" t="s">
        <v>61</v>
      </c>
      <c r="C29" s="51" t="s">
        <v>59</v>
      </c>
      <c r="D29" s="51">
        <v>161257</v>
      </c>
    </row>
    <row r="30" spans="2:4" x14ac:dyDescent="0.25">
      <c r="B30" s="55" t="s">
        <v>62</v>
      </c>
      <c r="C30" s="56" t="s">
        <v>60</v>
      </c>
      <c r="D30" s="56">
        <v>161255</v>
      </c>
    </row>
    <row r="31" spans="2:4" x14ac:dyDescent="0.25">
      <c r="B31" s="53" t="s">
        <v>63</v>
      </c>
      <c r="C31" s="51" t="s">
        <v>64</v>
      </c>
      <c r="D31" s="51">
        <v>159955</v>
      </c>
    </row>
    <row r="32" spans="2:4" x14ac:dyDescent="0.25">
      <c r="B32" s="48" t="s">
        <v>57</v>
      </c>
      <c r="C32" s="51" t="s">
        <v>58</v>
      </c>
      <c r="D32" s="14">
        <v>160188</v>
      </c>
    </row>
    <row r="33" spans="2:4" x14ac:dyDescent="0.25">
      <c r="B33" s="48" t="s">
        <v>61</v>
      </c>
      <c r="C33" s="51" t="s">
        <v>59</v>
      </c>
      <c r="D33" s="14">
        <v>161257</v>
      </c>
    </row>
    <row r="34" spans="2:4" x14ac:dyDescent="0.25">
      <c r="B34" s="48" t="s">
        <v>65</v>
      </c>
      <c r="C34" s="51" t="s">
        <v>59</v>
      </c>
      <c r="D34" s="14">
        <v>161257</v>
      </c>
    </row>
    <row r="35" spans="2:4" x14ac:dyDescent="0.25">
      <c r="B35" s="53" t="s">
        <v>66</v>
      </c>
      <c r="C35" s="51" t="s">
        <v>67</v>
      </c>
      <c r="D35" s="51">
        <v>161256</v>
      </c>
    </row>
    <row r="36" spans="2:4" x14ac:dyDescent="0.25">
      <c r="B36" s="53"/>
      <c r="C36" s="51"/>
      <c r="D36" s="51"/>
    </row>
    <row r="37" spans="2:4" x14ac:dyDescent="0.25">
      <c r="B37" s="53"/>
      <c r="C37" s="51"/>
      <c r="D37" s="5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Maitamal Vitalii</dc:creator>
  <cp:lastModifiedBy>Кочергин Владимир</cp:lastModifiedBy>
  <cp:lastPrinted>2024-07-02T12:01:16Z</cp:lastPrinted>
  <dcterms:created xsi:type="dcterms:W3CDTF">2023-10-09T13:34:37Z</dcterms:created>
  <dcterms:modified xsi:type="dcterms:W3CDTF">2024-08-16T08:44:29Z</dcterms:modified>
</cp:coreProperties>
</file>