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20. Юлия 4М от Андрея Виянит (27,05,24)\"/>
    </mc:Choice>
  </mc:AlternateContent>
  <xr:revisionPtr revIDLastSave="0" documentId="13_ncr:1_{19CCE2FA-EF26-4897-B996-B98255C8AA28}" xr6:coauthVersionLast="45" xr6:coauthVersionMax="45" xr10:uidLastSave="{00000000-0000-0000-0000-000000000000}"/>
  <bookViews>
    <workbookView xWindow="-110" yWindow="-110" windowWidth="19420" windowHeight="10420" xr2:uid="{B667EC10-CEFC-42A1-AEE6-EA71477529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7" i="1"/>
  <c r="F16" i="1"/>
  <c r="F15" i="1"/>
  <c r="D6" i="1" l="1"/>
  <c r="D5" i="1"/>
  <c r="F20" i="1" l="1"/>
  <c r="F19" i="1" l="1"/>
  <c r="F14" i="1"/>
  <c r="F12" i="1"/>
  <c r="F11" i="1"/>
  <c r="F10" i="1"/>
  <c r="F9" i="1"/>
  <c r="F7" i="1"/>
  <c r="F6" i="1"/>
  <c r="F5" i="1"/>
</calcChain>
</file>

<file path=xl/sharedStrings.xml><?xml version="1.0" encoding="utf-8"?>
<sst xmlns="http://schemas.openxmlformats.org/spreadsheetml/2006/main" count="56" uniqueCount="37">
  <si>
    <t>№ п/п</t>
  </si>
  <si>
    <t>Найменування</t>
  </si>
  <si>
    <t>Од. вим.</t>
  </si>
  <si>
    <t>Влаштування кладки стін 1-го поверху (перемички, монолітний пояс)</t>
  </si>
  <si>
    <t>м.п.</t>
  </si>
  <si>
    <t>Влаштування перекриття 1-го поверху</t>
  </si>
  <si>
    <t>Влаштування металоконструкцій балок</t>
  </si>
  <si>
    <t>Влаштування покрівлі</t>
  </si>
  <si>
    <t>тон</t>
  </si>
  <si>
    <t>Влаштування монолітного поясу</t>
  </si>
  <si>
    <t>Монтаж дерев'яного перекриття</t>
  </si>
  <si>
    <t>Вартість</t>
  </si>
  <si>
    <t>За од. (грн)</t>
  </si>
  <si>
    <t xml:space="preserve"> Всього (грн)</t>
  </si>
  <si>
    <t xml:space="preserve">Всього </t>
  </si>
  <si>
    <r>
      <rPr>
        <sz val="11"/>
        <rFont val="Times New Roman"/>
        <family val="1"/>
        <charset val="204"/>
      </rPr>
      <t>м3</t>
    </r>
  </si>
  <si>
    <r>
      <rPr>
        <sz val="11"/>
        <rFont val="Times New Roman"/>
        <family val="1"/>
        <charset val="204"/>
      </rPr>
      <t>м2</t>
    </r>
  </si>
  <si>
    <r>
      <rPr>
        <sz val="11"/>
        <rFont val="Times New Roman"/>
        <family val="1"/>
        <charset val="204"/>
      </rPr>
      <t>кг</t>
    </r>
  </si>
  <si>
    <r>
      <rPr>
        <sz val="11"/>
        <rFont val="Times New Roman"/>
        <family val="1"/>
        <charset val="204"/>
      </rPr>
      <t>Розвантаження матеріалів вручну</t>
    </r>
    <r>
      <rPr>
        <sz val="11"/>
        <color theme="1"/>
        <rFont val="Times New Roman"/>
        <family val="1"/>
        <charset val="204"/>
      </rPr>
      <t xml:space="preserve">  (рахується по факту</t>
    </r>
  </si>
  <si>
    <r>
      <rPr>
        <sz val="11"/>
        <rFont val="Times New Roman"/>
        <family val="1"/>
        <charset val="204"/>
      </rPr>
      <t>Приготування цементного розчину</t>
    </r>
  </si>
  <si>
    <r>
      <rPr>
        <sz val="11"/>
        <rFont val="Times New Roman"/>
        <family val="1"/>
        <charset val="204"/>
      </rPr>
      <t>Обробка дерева вогнебіозахистом</t>
    </r>
  </si>
  <si>
    <r>
      <rPr>
        <sz val="11"/>
        <rFont val="Times New Roman"/>
        <family val="1"/>
        <charset val="204"/>
      </rPr>
      <t>Влаштування ґрунтовки металоконструкцій гф-0,21</t>
    </r>
  </si>
  <si>
    <r>
      <rPr>
        <sz val="10"/>
        <rFont val="Times New Roman"/>
        <family val="1"/>
        <charset val="204"/>
      </rPr>
      <t>Робота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</si>
  <si>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3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</si>
  <si>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4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</si>
  <si>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7</t>
    </r>
  </si>
  <si>
    <r>
      <rPr>
        <sz val="10"/>
        <rFont val="Times New Roman"/>
        <family val="1"/>
        <charset val="204"/>
      </rPr>
      <t>Етап</t>
    </r>
    <r>
      <rPr>
        <sz val="10"/>
        <color theme="1"/>
        <rFont val="Times New Roman"/>
        <family val="1"/>
        <charset val="204"/>
      </rPr>
      <t xml:space="preserve"> 8</t>
    </r>
  </si>
  <si>
    <t>Кладка стін із керамоблоку, товщиною 380 мм. та 250 мм.</t>
  </si>
  <si>
    <t>Інші роботи</t>
  </si>
  <si>
    <t>Робота під краном</t>
  </si>
  <si>
    <t>люд/год</t>
  </si>
  <si>
    <t>Кіл-ть</t>
  </si>
  <si>
    <r>
      <rPr>
        <sz val="11"/>
        <rFont val="Times New Roman"/>
        <family val="1"/>
        <charset val="204"/>
      </rPr>
      <t>Монтаж покрівлі з покриттям металочерепицею. К</t>
    </r>
    <r>
      <rPr>
        <sz val="11"/>
        <color theme="1"/>
        <rFont val="Times New Roman"/>
        <family val="1"/>
        <charset val="204"/>
      </rPr>
      <t>омплекс робіт (крім утеплення, підшиви та лівневки)</t>
    </r>
  </si>
  <si>
    <t>ПОПЕРЕДНІЙ кошторис: на Будівництво житлового будинку за адресою: Київська обл, с. Софіївська Борщагівка, вул. Пшенична  (24,08,24) Hf</t>
  </si>
  <si>
    <t>Улаштування паробар'єру</t>
  </si>
  <si>
    <t>Улаштування обрешітки</t>
  </si>
  <si>
    <t>Утеплення перекриття мінеральною ватою, товщина 250мм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</si>
</sst>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5" fillId="4" borderId="9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4" borderId="19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vertical="center"/>
    </xf>
    <xf numFmtId="4" fontId="2" fillId="4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" fontId="2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834B-6FDF-4FB3-8F8C-758442BC879C}">
  <dimension ref="A1:G21"/>
  <sheetViews>
    <sheetView tabSelected="1" workbookViewId="0">
      <selection activeCell="F22" sqref="F22"/>
    </sheetView>
  </sheetViews>
  <sheetFormatPr defaultColWidth="8.81640625" defaultRowHeight="14" x14ac:dyDescent="0.35"/>
  <cols>
    <col min="1" max="1" width="8.81640625" style="42" customWidth="1"/>
    <col min="2" max="2" width="34.54296875" style="24" customWidth="1"/>
    <col min="3" max="3" width="7.1796875" style="1" customWidth="1"/>
    <col min="4" max="4" width="9.453125" style="1" customWidth="1"/>
    <col min="5" max="5" width="8.1796875" style="1" customWidth="1"/>
    <col min="6" max="6" width="10.453125" style="1" customWidth="1"/>
    <col min="7" max="7" width="8.81640625" style="1" customWidth="1"/>
    <col min="8" max="16384" width="8.81640625" style="1"/>
  </cols>
  <sheetData>
    <row r="1" spans="1:7" ht="35.15" customHeight="1" thickBot="1" x14ac:dyDescent="0.4">
      <c r="A1" s="43" t="s">
        <v>33</v>
      </c>
      <c r="B1" s="43"/>
      <c r="C1" s="43"/>
      <c r="D1" s="43"/>
      <c r="E1" s="43"/>
      <c r="F1" s="43"/>
    </row>
    <row r="2" spans="1:7" x14ac:dyDescent="0.35">
      <c r="A2" s="44" t="s">
        <v>0</v>
      </c>
      <c r="B2" s="46" t="s">
        <v>1</v>
      </c>
      <c r="C2" s="46" t="s">
        <v>2</v>
      </c>
      <c r="D2" s="48" t="s">
        <v>31</v>
      </c>
      <c r="E2" s="50" t="s">
        <v>11</v>
      </c>
      <c r="F2" s="51"/>
    </row>
    <row r="3" spans="1:7" ht="28.5" thickBot="1" x14ac:dyDescent="0.4">
      <c r="A3" s="45"/>
      <c r="B3" s="47"/>
      <c r="C3" s="47"/>
      <c r="D3" s="49"/>
      <c r="E3" s="2" t="s">
        <v>12</v>
      </c>
      <c r="F3" s="3" t="s">
        <v>13</v>
      </c>
    </row>
    <row r="4" spans="1:7" ht="42.5" thickBot="1" x14ac:dyDescent="0.4">
      <c r="A4" s="36" t="s">
        <v>23</v>
      </c>
      <c r="B4" s="10" t="s">
        <v>3</v>
      </c>
      <c r="C4" s="11"/>
      <c r="D4" s="12"/>
      <c r="E4" s="11"/>
      <c r="F4" s="13"/>
    </row>
    <row r="5" spans="1:7" x14ac:dyDescent="0.35">
      <c r="A5" s="35" t="s">
        <v>22</v>
      </c>
      <c r="B5" s="4" t="s">
        <v>9</v>
      </c>
      <c r="C5" s="14" t="s">
        <v>4</v>
      </c>
      <c r="D5" s="30">
        <f>162.5-100.21</f>
        <v>62.290000000000006</v>
      </c>
      <c r="E5" s="5">
        <v>350</v>
      </c>
      <c r="F5" s="6">
        <f t="shared" ref="F5" si="0">D5*E5</f>
        <v>21801.500000000004</v>
      </c>
    </row>
    <row r="6" spans="1:7" ht="28" x14ac:dyDescent="0.35">
      <c r="A6" s="35" t="s">
        <v>22</v>
      </c>
      <c r="B6" s="4" t="s">
        <v>27</v>
      </c>
      <c r="C6" s="5" t="s">
        <v>15</v>
      </c>
      <c r="D6" s="30">
        <f>95.5-74.74</f>
        <v>20.760000000000005</v>
      </c>
      <c r="E6" s="5">
        <v>900</v>
      </c>
      <c r="F6" s="6">
        <f t="shared" ref="F6" si="1">D6*E6</f>
        <v>18684.000000000004</v>
      </c>
    </row>
    <row r="7" spans="1:7" ht="14.5" thickBot="1" x14ac:dyDescent="0.4">
      <c r="A7" s="35" t="s">
        <v>22</v>
      </c>
      <c r="B7" s="7" t="s">
        <v>19</v>
      </c>
      <c r="C7" s="5" t="s">
        <v>15</v>
      </c>
      <c r="D7" s="30">
        <v>1.5</v>
      </c>
      <c r="E7" s="5">
        <v>500</v>
      </c>
      <c r="F7" s="6">
        <f t="shared" ref="F7" si="2">D7*E7</f>
        <v>750</v>
      </c>
    </row>
    <row r="8" spans="1:7" ht="28.5" thickBot="1" x14ac:dyDescent="0.4">
      <c r="A8" s="38" t="s">
        <v>24</v>
      </c>
      <c r="B8" s="15" t="s">
        <v>5</v>
      </c>
      <c r="C8" s="16"/>
      <c r="D8" s="17"/>
      <c r="E8" s="16"/>
      <c r="F8" s="18"/>
    </row>
    <row r="9" spans="1:7" x14ac:dyDescent="0.3">
      <c r="A9" s="37" t="s">
        <v>22</v>
      </c>
      <c r="B9" s="19" t="s">
        <v>10</v>
      </c>
      <c r="C9" s="8" t="s">
        <v>16</v>
      </c>
      <c r="D9" s="30">
        <v>175</v>
      </c>
      <c r="E9" s="8">
        <v>200</v>
      </c>
      <c r="F9" s="9">
        <f t="shared" ref="F9:F16" si="3">D9*E9</f>
        <v>35000</v>
      </c>
    </row>
    <row r="10" spans="1:7" x14ac:dyDescent="0.3">
      <c r="A10" s="35" t="s">
        <v>22</v>
      </c>
      <c r="B10" s="20" t="s">
        <v>20</v>
      </c>
      <c r="C10" s="5" t="s">
        <v>15</v>
      </c>
      <c r="D10" s="30">
        <v>2</v>
      </c>
      <c r="E10" s="5">
        <v>450</v>
      </c>
      <c r="F10" s="6">
        <f t="shared" si="3"/>
        <v>900</v>
      </c>
    </row>
    <row r="11" spans="1:7" ht="28" x14ac:dyDescent="0.3">
      <c r="A11" s="35" t="s">
        <v>22</v>
      </c>
      <c r="B11" s="21" t="s">
        <v>6</v>
      </c>
      <c r="C11" s="5" t="s">
        <v>17</v>
      </c>
      <c r="D11" s="30">
        <v>575</v>
      </c>
      <c r="E11" s="5">
        <v>15</v>
      </c>
      <c r="F11" s="6">
        <f t="shared" si="3"/>
        <v>8625</v>
      </c>
    </row>
    <row r="12" spans="1:7" ht="28.5" thickBot="1" x14ac:dyDescent="0.35">
      <c r="A12" s="35" t="s">
        <v>22</v>
      </c>
      <c r="B12" s="20" t="s">
        <v>21</v>
      </c>
      <c r="C12" s="5" t="s">
        <v>16</v>
      </c>
      <c r="D12" s="30">
        <v>15</v>
      </c>
      <c r="E12" s="5">
        <v>80</v>
      </c>
      <c r="F12" s="6">
        <f t="shared" si="3"/>
        <v>1200</v>
      </c>
    </row>
    <row r="13" spans="1:7" ht="14.5" thickBot="1" x14ac:dyDescent="0.35">
      <c r="A13" s="36" t="s">
        <v>25</v>
      </c>
      <c r="B13" s="22" t="s">
        <v>7</v>
      </c>
      <c r="C13" s="11"/>
      <c r="D13" s="12"/>
      <c r="E13" s="11"/>
      <c r="F13" s="13"/>
    </row>
    <row r="14" spans="1:7" ht="56" x14ac:dyDescent="0.3">
      <c r="A14" s="37" t="s">
        <v>22</v>
      </c>
      <c r="B14" s="23" t="s">
        <v>32</v>
      </c>
      <c r="C14" s="8" t="s">
        <v>16</v>
      </c>
      <c r="D14" s="30">
        <v>292</v>
      </c>
      <c r="E14" s="8">
        <v>550</v>
      </c>
      <c r="F14" s="9">
        <f t="shared" si="3"/>
        <v>160600</v>
      </c>
    </row>
    <row r="15" spans="1:7" x14ac:dyDescent="0.3">
      <c r="A15" s="35" t="s">
        <v>22</v>
      </c>
      <c r="B15" s="21" t="s">
        <v>34</v>
      </c>
      <c r="C15" s="5" t="s">
        <v>16</v>
      </c>
      <c r="D15" s="30">
        <v>232</v>
      </c>
      <c r="E15" s="5">
        <v>60</v>
      </c>
      <c r="F15" s="52">
        <f t="shared" si="3"/>
        <v>13920</v>
      </c>
      <c r="G15" s="53"/>
    </row>
    <row r="16" spans="1:7" x14ac:dyDescent="0.3">
      <c r="A16" s="35" t="s">
        <v>22</v>
      </c>
      <c r="B16" s="21" t="s">
        <v>35</v>
      </c>
      <c r="C16" s="5" t="s">
        <v>16</v>
      </c>
      <c r="D16" s="30">
        <v>292</v>
      </c>
      <c r="E16" s="5">
        <v>80</v>
      </c>
      <c r="F16" s="52">
        <f t="shared" si="3"/>
        <v>23360</v>
      </c>
      <c r="G16" s="53"/>
    </row>
    <row r="17" spans="1:7" ht="28.5" thickBot="1" x14ac:dyDescent="0.35">
      <c r="A17" s="35" t="s">
        <v>22</v>
      </c>
      <c r="B17" s="21" t="s">
        <v>36</v>
      </c>
      <c r="C17" s="5" t="s">
        <v>16</v>
      </c>
      <c r="D17" s="30">
        <v>176</v>
      </c>
      <c r="E17" s="5">
        <v>100</v>
      </c>
      <c r="F17" s="52">
        <f>D17*E17</f>
        <v>17600</v>
      </c>
      <c r="G17" s="53"/>
    </row>
    <row r="18" spans="1:7" ht="14.5" thickBot="1" x14ac:dyDescent="0.35">
      <c r="A18" s="39" t="s">
        <v>26</v>
      </c>
      <c r="B18" s="26" t="s">
        <v>28</v>
      </c>
      <c r="C18" s="27"/>
      <c r="D18" s="28"/>
      <c r="E18" s="27"/>
      <c r="F18" s="29"/>
    </row>
    <row r="19" spans="1:7" ht="28" x14ac:dyDescent="0.35">
      <c r="A19" s="40" t="s">
        <v>22</v>
      </c>
      <c r="B19" s="31" t="s">
        <v>18</v>
      </c>
      <c r="C19" s="32" t="s">
        <v>8</v>
      </c>
      <c r="D19" s="54">
        <v>3</v>
      </c>
      <c r="E19" s="55">
        <v>350</v>
      </c>
      <c r="F19" s="56">
        <f>D19*E19</f>
        <v>1050</v>
      </c>
    </row>
    <row r="20" spans="1:7" ht="14.5" thickBot="1" x14ac:dyDescent="0.4">
      <c r="A20" s="41" t="s">
        <v>22</v>
      </c>
      <c r="B20" s="33" t="s">
        <v>29</v>
      </c>
      <c r="C20" s="34" t="s">
        <v>30</v>
      </c>
      <c r="D20" s="57">
        <v>12</v>
      </c>
      <c r="E20" s="58">
        <v>120</v>
      </c>
      <c r="F20" s="59">
        <f>D20*E20</f>
        <v>1440</v>
      </c>
    </row>
    <row r="21" spans="1:7" x14ac:dyDescent="0.35">
      <c r="B21" s="24" t="s">
        <v>14</v>
      </c>
      <c r="F21" s="25">
        <f>SUM(F4:F20)</f>
        <v>304930.5</v>
      </c>
    </row>
  </sheetData>
  <mergeCells count="6">
    <mergeCell ref="A1:F1"/>
    <mergeCell ref="A2:A3"/>
    <mergeCell ref="B2:B3"/>
    <mergeCell ref="C2:C3"/>
    <mergeCell ref="D2:D3"/>
    <mergeCell ref="E2:F2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2024-04-27T09:01:32Z</cp:lastPrinted>
  <dcterms:created xsi:type="dcterms:W3CDTF">2024-04-26T06:43:34Z</dcterms:created>
  <dcterms:modified xsi:type="dcterms:W3CDTF">2024-08-24T13:21:03Z</dcterms:modified>
</cp:coreProperties>
</file>