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OneDrive\Рабочий стол\save the children\сейв запорожье 8 центров\кошториси\копии файлов\"/>
    </mc:Choice>
  </mc:AlternateContent>
  <bookViews>
    <workbookView xWindow="-105" yWindow="-105" windowWidth="19425" windowHeight="10305"/>
  </bookViews>
  <sheets>
    <sheet name="Dnipr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2" i="1"/>
  <c r="G134" i="1" l="1"/>
  <c r="A63" i="1"/>
  <c r="A114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00" i="1"/>
  <c r="A74" i="1"/>
  <c r="A75" i="1" s="1"/>
  <c r="A76" i="1" s="1"/>
  <c r="A77" i="1" s="1"/>
  <c r="A78" i="1" s="1"/>
  <c r="A79" i="1" s="1"/>
  <c r="A80" i="1" l="1"/>
  <c r="A81" i="1" s="1"/>
  <c r="A82" i="1" s="1"/>
  <c r="A83" i="1" s="1"/>
  <c r="A84" i="1" s="1"/>
  <c r="A85" i="1" s="1"/>
  <c r="A89" i="1" s="1"/>
  <c r="A90" i="1" s="1"/>
</calcChain>
</file>

<file path=xl/sharedStrings.xml><?xml version="1.0" encoding="utf-8"?>
<sst xmlns="http://schemas.openxmlformats.org/spreadsheetml/2006/main" count="376" uniqueCount="139">
  <si>
    <t>Sanitation facility 1/Санузел 1</t>
  </si>
  <si>
    <t>Arrangement of coating waterproofing</t>
  </si>
  <si>
    <t>Улаштування обмазувальної гідроізоляції</t>
  </si>
  <si>
    <t>m²</t>
  </si>
  <si>
    <t>Dismantling the tile from the walls and floor</t>
  </si>
  <si>
    <t>Демонтаж кахеля зі стін та підлоги</t>
  </si>
  <si>
    <t>Floor covering with ceramic tiles with grouting of seams</t>
  </si>
  <si>
    <t>Облицювання підлоги керамічною плиткою з затиранням швів</t>
  </si>
  <si>
    <t xml:space="preserve">m² </t>
  </si>
  <si>
    <t>Facing the walls with tiles with grouting of the seams</t>
  </si>
  <si>
    <t>Облицювання стін плиткою з затиранням швів</t>
  </si>
  <si>
    <t>Installation of plasterboard cladding of slopes</t>
  </si>
  <si>
    <t>m</t>
  </si>
  <si>
    <t>Clearing walls and ceilings</t>
  </si>
  <si>
    <t>Розчищення стін та стель від старої фарби</t>
  </si>
  <si>
    <t>Cleaning walls and ceilings from old paint</t>
  </si>
  <si>
    <t>Priming the ceilings (1 layer of primer coat)</t>
  </si>
  <si>
    <t xml:space="preserve">Грунтування стель </t>
  </si>
  <si>
    <t xml:space="preserve">Painting walls </t>
  </si>
  <si>
    <t xml:space="preserve">Фарбування стін </t>
  </si>
  <si>
    <t>Фарбування стелі</t>
  </si>
  <si>
    <t>Installation of a stretch ceiling (taking into account the materials)</t>
  </si>
  <si>
    <t>Монтаж натяжної стелі (з урахуванням матеріалів)</t>
  </si>
  <si>
    <t>Dismantling the brick wall</t>
  </si>
  <si>
    <t>Демонтаж цегляної стіни</t>
  </si>
  <si>
    <t>Dismantling the door frame</t>
  </si>
  <si>
    <t>Демонтаж дверної коробки</t>
  </si>
  <si>
    <t>pcs</t>
  </si>
  <si>
    <t>Installation of the door frame</t>
  </si>
  <si>
    <t>Монтаж дверної коробки</t>
  </si>
  <si>
    <t>Cracking of walls</t>
  </si>
  <si>
    <t>Штроблення стін</t>
  </si>
  <si>
    <t>Reflecting plaster</t>
  </si>
  <si>
    <t>Відбивання штукатурки</t>
  </si>
  <si>
    <t>Antiseptic walls</t>
  </si>
  <si>
    <t>Антисептування стін</t>
  </si>
  <si>
    <t>Cleaning, loading and garbage collection (service)</t>
  </si>
  <si>
    <t>Прибирання, навантаження та вивіз сміття 1т (послуга)</t>
  </si>
  <si>
    <t>service</t>
  </si>
  <si>
    <t>Dismantling the screed</t>
  </si>
  <si>
    <t>Демонтаж стяжки</t>
  </si>
  <si>
    <t>Arrangement of screed up to 100 mm</t>
  </si>
  <si>
    <t>Улаштування стяжки до 100мм (з урахуванням матеріалів)</t>
  </si>
  <si>
    <t>Installation of plinths</t>
  </si>
  <si>
    <t>Демонтаж вікна (стандартне)</t>
  </si>
  <si>
    <t>Dismantling the window</t>
  </si>
  <si>
    <t>Монтаж металопластикового вікна (з підвіконням та відливом)</t>
  </si>
  <si>
    <t>Total cost of Work for Sanitation facility 1:</t>
  </si>
  <si>
    <t>Sanitation facility 2/Санузел 2</t>
  </si>
  <si>
    <t>Total cost of Materials for Sanitation facility 1:</t>
  </si>
  <si>
    <t>Total cost of Materials for Sanitation facility 2:</t>
  </si>
  <si>
    <t xml:space="preserve">Electrotechnical works/Електротехнічні роботи
</t>
  </si>
  <si>
    <t>Laying the wire in the corrugation</t>
  </si>
  <si>
    <t>Прокладка проводу в гофрі</t>
  </si>
  <si>
    <t>Installation and connection of wires in the distribution box</t>
  </si>
  <si>
    <t>Dismantling of lamps</t>
  </si>
  <si>
    <t>Демонтаж світильників</t>
  </si>
  <si>
    <t>Dismantling of electrical lines</t>
  </si>
  <si>
    <t>Демонтаж електричних ліній</t>
  </si>
  <si>
    <t>Installation of the outlet</t>
  </si>
  <si>
    <t>Монтаж  розетки</t>
  </si>
  <si>
    <t>Installation of the switch</t>
  </si>
  <si>
    <t>Монтаж вимикача</t>
  </si>
  <si>
    <t>Installation of lamps</t>
  </si>
  <si>
    <t>Монтаж світильників</t>
  </si>
  <si>
    <t xml:space="preserve">Plumbing works/Сантехнічні роботи
</t>
  </si>
  <si>
    <t>Dismantling the floor toilet</t>
  </si>
  <si>
    <t>Демонтаж підлогового унітазу</t>
  </si>
  <si>
    <t>Installation of a floor toilet</t>
  </si>
  <si>
    <t>Установка підлогового унітазу</t>
  </si>
  <si>
    <t>Dismantling the wash basin</t>
  </si>
  <si>
    <t>Демонтаж умивальника</t>
  </si>
  <si>
    <t>Installation of a washbasin</t>
  </si>
  <si>
    <t>Установка умивальника</t>
  </si>
  <si>
    <t>Dismantling the mixer</t>
  </si>
  <si>
    <t>Демонтаж змішувача</t>
  </si>
  <si>
    <t>Installation of the mixer</t>
  </si>
  <si>
    <t>Монтаж змішувача</t>
  </si>
  <si>
    <t>Dismantling of polypropylene water pipes</t>
  </si>
  <si>
    <t xml:space="preserve">Демонтаж поліпропіленових водопровідних труб </t>
  </si>
  <si>
    <t>Laying of polypropylene water pipes</t>
  </si>
  <si>
    <t xml:space="preserve">Прокладка поліпропіленових водопровідних труб </t>
  </si>
  <si>
    <t>Dismantling of sewage pipes</t>
  </si>
  <si>
    <t>Демонтаж каналізаційних труб</t>
  </si>
  <si>
    <t>Laying of sewer pipes Ø50 mm</t>
  </si>
  <si>
    <t>Прокладка каналізаційних труб Ø50 mm</t>
  </si>
  <si>
    <t>Laying of sewer pipes Ø100 mm</t>
  </si>
  <si>
    <t>Прокладка каналізаційних труб Ø100 mm</t>
  </si>
  <si>
    <t>Replacing the ladder</t>
  </si>
  <si>
    <t>Заміна трапу</t>
  </si>
  <si>
    <t>Dismantling of storage water heater</t>
  </si>
  <si>
    <t>Демонтаж накопичувального водонагрівача</t>
  </si>
  <si>
    <t>Installation of storage water heater</t>
  </si>
  <si>
    <t>Монтаж накопичувального водонагрівача</t>
  </si>
  <si>
    <t>Dismantling sanitary partitions/cabins</t>
  </si>
  <si>
    <t>Демонтаж санітарних перегородок/кабінок</t>
  </si>
  <si>
    <t>Mirror installation</t>
  </si>
  <si>
    <t>Установка дзеркала</t>
  </si>
  <si>
    <t>Dismantling of Genoa bowls</t>
  </si>
  <si>
    <t>Демонтаж чаш Генуя</t>
  </si>
  <si>
    <t>Dismantling of heating radiators (10 sections)</t>
  </si>
  <si>
    <t>Демонтаж радіаторів опалення (10секцій)</t>
  </si>
  <si>
    <t>Installation of heating radiators (10 sections)</t>
  </si>
  <si>
    <t>Монтаж радіаторів опалення (10секцій)</t>
  </si>
  <si>
    <t>Laying metal-plastic heating pipes</t>
  </si>
  <si>
    <t>Прокладка металопластикових труб опалення</t>
  </si>
  <si>
    <t>Улаштування обшивки укосів з гіпсокартону з утепленням</t>
  </si>
  <si>
    <t>Plastering of walls (cstart) Layer up to 12 mm</t>
  </si>
  <si>
    <t>Шпатлювання стін (cтарт) Шар до 12мм</t>
  </si>
  <si>
    <t>Шпатлювання стель  (фініш) Шар до 2мм</t>
  </si>
  <si>
    <t>Puttying of ceilings in (finish) Layer up to 2 mm</t>
  </si>
  <si>
    <t xml:space="preserve">Painting ceilings </t>
  </si>
  <si>
    <t>Монтаж розподільчих коробок та з'єднання проводів</t>
  </si>
  <si>
    <t>Production and installation of plastic booths taking into account the material (with door and handle-lock)</t>
  </si>
  <si>
    <t>Виготовлення та монтаж пластикових кабінок з урахуванням матеріалу (з дверима, петлями та ручкою-замком)</t>
  </si>
  <si>
    <t>Розищення стін і стелі від старої фарби</t>
  </si>
  <si>
    <t>Manufacture and installation of a fence/gate (including materials)</t>
  </si>
  <si>
    <t>Виготовлення та монтаж огорожі/воріт/пандусу (включаючи матеріали)</t>
  </si>
  <si>
    <t>ton</t>
  </si>
  <si>
    <t>Dismantling of sockets/switches</t>
  </si>
  <si>
    <t>Демонтаж розеток/вимикачів</t>
  </si>
  <si>
    <t>Drilling holes for sockets/switches (concrete)</t>
  </si>
  <si>
    <t>Сверлення отворів під розетки/вимикачі (бетон)</t>
  </si>
  <si>
    <t>Installation of automatic machines (AB, UZO, Dif.AB)</t>
  </si>
  <si>
    <t>Монтаж автоматів (АВ, УЗО, Диф.АВ)</t>
  </si>
  <si>
    <t>Installation of an electrical panel with connection (32 machines)</t>
  </si>
  <si>
    <t>Монтаж електричного щита з підключенням (32 автомата)</t>
  </si>
  <si>
    <t>Arrangement of a niche (concrete)</t>
  </si>
  <si>
    <t>Улаштування ніши (бетон)</t>
  </si>
  <si>
    <t>Expansion of the door opening with reinforcement (taking into account the materials)</t>
  </si>
  <si>
    <t>Розширення прорізу дверей з посиленням (з урахуванням матеріалів)</t>
  </si>
  <si>
    <t>Drilling holes in brick and concrete walls</t>
  </si>
  <si>
    <t>Сверління отворів в цегляних та бетонних стінах</t>
  </si>
  <si>
    <t>цена</t>
  </si>
  <si>
    <t>сумма</t>
  </si>
  <si>
    <t>ед-изм</t>
  </si>
  <si>
    <t>кол-во</t>
  </si>
  <si>
    <t>работы</t>
  </si>
  <si>
    <t xml:space="preserve">Улаштування стяжки до 100мм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</si>
</sst>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rgb="FF202124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4" fillId="0" borderId="0" xfId="0" applyFont="1"/>
    <xf numFmtId="0" fontId="3" fillId="0" borderId="0" xfId="0" applyFont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8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7" borderId="1" xfId="0" applyFill="1" applyBorder="1"/>
    <xf numFmtId="0" fontId="0" fillId="7" borderId="5" xfId="0" applyFill="1" applyBorder="1"/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6"/>
  <sheetViews>
    <sheetView tabSelected="1" topLeftCell="A127" zoomScale="80" zoomScaleNormal="80" workbookViewId="0">
      <selection activeCell="C133" sqref="C133"/>
    </sheetView>
  </sheetViews>
  <sheetFormatPr defaultColWidth="9.140625" defaultRowHeight="15" x14ac:dyDescent="0.25"/>
  <cols>
    <col min="1" max="1" width="6" customWidth="1"/>
    <col min="2" max="2" width="6.28515625" customWidth="1"/>
    <col min="3" max="3" width="39.140625" customWidth="1"/>
    <col min="4" max="7" width="15.7109375" customWidth="1"/>
    <col min="8" max="8" width="13.28515625" customWidth="1"/>
    <col min="9" max="9" width="34" customWidth="1"/>
    <col min="10" max="10" width="10.7109375" customWidth="1"/>
    <col min="11" max="11" width="16.7109375" customWidth="1"/>
  </cols>
  <sheetData>
    <row r="1" spans="1:7" x14ac:dyDescent="0.25">
      <c r="C1" t="s">
        <v>137</v>
      </c>
      <c r="D1" t="s">
        <v>135</v>
      </c>
      <c r="E1" t="s">
        <v>136</v>
      </c>
      <c r="F1" t="s">
        <v>133</v>
      </c>
      <c r="G1" t="s">
        <v>134</v>
      </c>
    </row>
    <row r="2" spans="1:7" ht="30" customHeight="1" x14ac:dyDescent="0.25">
      <c r="A2" s="7">
        <v>1</v>
      </c>
      <c r="B2" s="8" t="s">
        <v>1</v>
      </c>
      <c r="C2" s="9" t="s">
        <v>2</v>
      </c>
      <c r="D2" s="7" t="s">
        <v>3</v>
      </c>
      <c r="E2" s="10">
        <v>52</v>
      </c>
      <c r="F2" s="25">
        <v>110</v>
      </c>
      <c r="G2" s="25">
        <f>E2*F2</f>
        <v>5720</v>
      </c>
    </row>
    <row r="3" spans="1:7" ht="30" customHeight="1" x14ac:dyDescent="0.25">
      <c r="A3" s="7">
        <v>2</v>
      </c>
      <c r="B3" s="11" t="s">
        <v>4</v>
      </c>
      <c r="C3" s="9" t="s">
        <v>5</v>
      </c>
      <c r="D3" s="7" t="s">
        <v>3</v>
      </c>
      <c r="E3" s="12">
        <v>52</v>
      </c>
      <c r="F3" s="25">
        <v>80</v>
      </c>
      <c r="G3" s="25">
        <f t="shared" ref="G3:G54" si="0">E3*F3</f>
        <v>4160</v>
      </c>
    </row>
    <row r="4" spans="1:7" ht="30" customHeight="1" x14ac:dyDescent="0.25">
      <c r="A4" s="7">
        <v>3</v>
      </c>
      <c r="B4" s="8" t="s">
        <v>6</v>
      </c>
      <c r="C4" s="8" t="s">
        <v>7</v>
      </c>
      <c r="D4" s="7" t="s">
        <v>8</v>
      </c>
      <c r="E4" s="10">
        <v>17</v>
      </c>
      <c r="F4" s="25">
        <v>250</v>
      </c>
      <c r="G4" s="25">
        <f t="shared" si="0"/>
        <v>4250</v>
      </c>
    </row>
    <row r="5" spans="1:7" ht="30" customHeight="1" x14ac:dyDescent="0.25">
      <c r="A5" s="7">
        <v>4</v>
      </c>
      <c r="B5" s="8" t="s">
        <v>9</v>
      </c>
      <c r="C5" s="8" t="s">
        <v>10</v>
      </c>
      <c r="D5" s="7" t="s">
        <v>3</v>
      </c>
      <c r="E5" s="10">
        <v>35</v>
      </c>
      <c r="F5" s="25">
        <v>250</v>
      </c>
      <c r="G5" s="25">
        <f t="shared" si="0"/>
        <v>8750</v>
      </c>
    </row>
    <row r="6" spans="1:7" ht="30" customHeight="1" x14ac:dyDescent="0.25">
      <c r="A6" s="7">
        <v>5</v>
      </c>
      <c r="B6" s="8" t="s">
        <v>11</v>
      </c>
      <c r="C6" s="9" t="s">
        <v>106</v>
      </c>
      <c r="D6" s="7" t="s">
        <v>12</v>
      </c>
      <c r="E6" s="10">
        <v>5</v>
      </c>
      <c r="F6" s="25">
        <v>220</v>
      </c>
      <c r="G6" s="25">
        <f t="shared" si="0"/>
        <v>1100</v>
      </c>
    </row>
    <row r="7" spans="1:7" ht="30" customHeight="1" x14ac:dyDescent="0.25">
      <c r="A7" s="7">
        <v>6</v>
      </c>
      <c r="B7" s="8" t="s">
        <v>13</v>
      </c>
      <c r="C7" s="9" t="s">
        <v>14</v>
      </c>
      <c r="D7" s="6" t="s">
        <v>3</v>
      </c>
      <c r="E7" s="10">
        <v>17</v>
      </c>
      <c r="F7" s="25">
        <v>70</v>
      </c>
      <c r="G7" s="25">
        <f t="shared" si="0"/>
        <v>1190</v>
      </c>
    </row>
    <row r="8" spans="1:7" ht="30" customHeight="1" x14ac:dyDescent="0.25">
      <c r="A8" s="7">
        <v>7</v>
      </c>
      <c r="B8" s="8" t="s">
        <v>15</v>
      </c>
      <c r="C8" s="8" t="s">
        <v>115</v>
      </c>
      <c r="D8" s="7" t="s">
        <v>3</v>
      </c>
      <c r="E8" s="10">
        <v>55</v>
      </c>
      <c r="F8" s="25">
        <v>80</v>
      </c>
      <c r="G8" s="25">
        <f t="shared" si="0"/>
        <v>4400</v>
      </c>
    </row>
    <row r="9" spans="1:7" ht="30" customHeight="1" x14ac:dyDescent="0.25">
      <c r="A9" s="6">
        <v>8</v>
      </c>
      <c r="B9" s="9" t="s">
        <v>16</v>
      </c>
      <c r="C9" s="9" t="s">
        <v>17</v>
      </c>
      <c r="D9" s="6" t="s">
        <v>3</v>
      </c>
      <c r="E9" s="12">
        <v>17</v>
      </c>
      <c r="F9" s="25">
        <v>30</v>
      </c>
      <c r="G9" s="25">
        <f t="shared" si="0"/>
        <v>510</v>
      </c>
    </row>
    <row r="10" spans="1:7" ht="30" customHeight="1" x14ac:dyDescent="0.25">
      <c r="A10" s="6">
        <v>9</v>
      </c>
      <c r="B10" s="9" t="s">
        <v>18</v>
      </c>
      <c r="C10" s="9" t="s">
        <v>19</v>
      </c>
      <c r="D10" s="6" t="s">
        <v>3</v>
      </c>
      <c r="E10" s="12">
        <v>55</v>
      </c>
      <c r="F10" s="25">
        <v>80</v>
      </c>
      <c r="G10" s="25">
        <f t="shared" si="0"/>
        <v>4400</v>
      </c>
    </row>
    <row r="11" spans="1:7" ht="30" customHeight="1" x14ac:dyDescent="0.25">
      <c r="A11" s="7">
        <v>10</v>
      </c>
      <c r="B11" s="17" t="s">
        <v>107</v>
      </c>
      <c r="C11" s="17" t="s">
        <v>108</v>
      </c>
      <c r="D11" s="7" t="s">
        <v>3</v>
      </c>
      <c r="E11" s="10">
        <v>20</v>
      </c>
      <c r="F11" s="25">
        <v>100</v>
      </c>
      <c r="G11" s="25">
        <f t="shared" si="0"/>
        <v>2000</v>
      </c>
    </row>
    <row r="12" spans="1:7" ht="30" customHeight="1" x14ac:dyDescent="0.25">
      <c r="A12" s="7">
        <v>11</v>
      </c>
      <c r="B12" s="17" t="s">
        <v>110</v>
      </c>
      <c r="C12" s="17" t="s">
        <v>109</v>
      </c>
      <c r="D12" s="7" t="s">
        <v>3</v>
      </c>
      <c r="E12" s="10">
        <v>20</v>
      </c>
      <c r="F12" s="25">
        <v>100</v>
      </c>
      <c r="G12" s="25">
        <f t="shared" si="0"/>
        <v>2000</v>
      </c>
    </row>
    <row r="13" spans="1:7" ht="30" customHeight="1" x14ac:dyDescent="0.25">
      <c r="A13" s="6">
        <v>12</v>
      </c>
      <c r="B13" s="18" t="s">
        <v>111</v>
      </c>
      <c r="C13" s="9" t="s">
        <v>20</v>
      </c>
      <c r="D13" s="6" t="s">
        <v>3</v>
      </c>
      <c r="E13" s="12">
        <v>20</v>
      </c>
      <c r="F13" s="25">
        <v>100</v>
      </c>
      <c r="G13" s="25">
        <f t="shared" si="0"/>
        <v>2000</v>
      </c>
    </row>
    <row r="14" spans="1:7" s="2" customFormat="1" ht="30" customHeight="1" x14ac:dyDescent="0.25">
      <c r="A14" s="7">
        <v>13</v>
      </c>
      <c r="B14" s="13" t="s">
        <v>21</v>
      </c>
      <c r="C14" s="27" t="s">
        <v>22</v>
      </c>
      <c r="D14" s="7" t="s">
        <v>3</v>
      </c>
      <c r="E14" s="14">
        <v>17</v>
      </c>
      <c r="F14" s="25">
        <v>350</v>
      </c>
      <c r="G14" s="25">
        <f t="shared" si="0"/>
        <v>5950</v>
      </c>
    </row>
    <row r="15" spans="1:7" s="2" customFormat="1" ht="30" customHeight="1" x14ac:dyDescent="0.25">
      <c r="A15" s="7">
        <v>14</v>
      </c>
      <c r="B15" s="13" t="s">
        <v>23</v>
      </c>
      <c r="C15" s="13" t="s">
        <v>24</v>
      </c>
      <c r="D15" s="14" t="s">
        <v>3</v>
      </c>
      <c r="E15" s="14">
        <v>7.29</v>
      </c>
      <c r="F15" s="25">
        <v>160</v>
      </c>
      <c r="G15" s="25">
        <f t="shared" si="0"/>
        <v>1166.4000000000001</v>
      </c>
    </row>
    <row r="16" spans="1:7" s="2" customFormat="1" ht="30" customHeight="1" x14ac:dyDescent="0.25">
      <c r="A16" s="7">
        <v>15</v>
      </c>
      <c r="B16" s="13" t="s">
        <v>25</v>
      </c>
      <c r="C16" s="13" t="s">
        <v>26</v>
      </c>
      <c r="D16" s="14" t="s">
        <v>27</v>
      </c>
      <c r="E16" s="14">
        <v>2</v>
      </c>
      <c r="F16" s="25">
        <v>200</v>
      </c>
      <c r="G16" s="25">
        <f t="shared" si="0"/>
        <v>400</v>
      </c>
    </row>
    <row r="17" spans="1:7" s="2" customFormat="1" ht="30" customHeight="1" x14ac:dyDescent="0.25">
      <c r="A17" s="7">
        <v>16</v>
      </c>
      <c r="B17" s="13" t="s">
        <v>28</v>
      </c>
      <c r="C17" s="13" t="s">
        <v>29</v>
      </c>
      <c r="D17" s="14" t="s">
        <v>27</v>
      </c>
      <c r="E17" s="14">
        <v>2</v>
      </c>
      <c r="F17" s="25">
        <v>900</v>
      </c>
      <c r="G17" s="25">
        <f t="shared" si="0"/>
        <v>1800</v>
      </c>
    </row>
    <row r="18" spans="1:7" s="2" customFormat="1" ht="30" customHeight="1" x14ac:dyDescent="0.25">
      <c r="A18" s="7">
        <v>17</v>
      </c>
      <c r="B18" s="13" t="s">
        <v>129</v>
      </c>
      <c r="C18" s="27" t="s">
        <v>130</v>
      </c>
      <c r="D18" s="14" t="s">
        <v>27</v>
      </c>
      <c r="E18" s="14">
        <v>2</v>
      </c>
      <c r="F18" s="25">
        <v>2500</v>
      </c>
      <c r="G18" s="25">
        <f t="shared" si="0"/>
        <v>5000</v>
      </c>
    </row>
    <row r="19" spans="1:7" s="2" customFormat="1" ht="30" customHeight="1" x14ac:dyDescent="0.25">
      <c r="A19" s="6">
        <v>18</v>
      </c>
      <c r="B19" s="13" t="s">
        <v>30</v>
      </c>
      <c r="C19" s="20" t="s">
        <v>31</v>
      </c>
      <c r="D19" s="14" t="s">
        <v>12</v>
      </c>
      <c r="E19" s="14">
        <v>20</v>
      </c>
      <c r="F19" s="25">
        <v>90</v>
      </c>
      <c r="G19" s="25">
        <f t="shared" si="0"/>
        <v>1800</v>
      </c>
    </row>
    <row r="20" spans="1:7" s="2" customFormat="1" ht="30" customHeight="1" x14ac:dyDescent="0.25">
      <c r="A20" s="7">
        <v>19</v>
      </c>
      <c r="B20" s="13" t="s">
        <v>32</v>
      </c>
      <c r="C20" s="13" t="s">
        <v>33</v>
      </c>
      <c r="D20" s="14" t="s">
        <v>8</v>
      </c>
      <c r="E20" s="14">
        <v>20</v>
      </c>
      <c r="F20" s="25">
        <v>50</v>
      </c>
      <c r="G20" s="25">
        <f t="shared" si="0"/>
        <v>1000</v>
      </c>
    </row>
    <row r="21" spans="1:7" s="2" customFormat="1" ht="30" customHeight="1" x14ac:dyDescent="0.25">
      <c r="A21" s="7">
        <v>20</v>
      </c>
      <c r="B21" s="15" t="s">
        <v>34</v>
      </c>
      <c r="C21" s="13" t="s">
        <v>35</v>
      </c>
      <c r="D21" s="14" t="s">
        <v>8</v>
      </c>
      <c r="E21" s="14">
        <v>89</v>
      </c>
      <c r="F21" s="25">
        <v>32.064319999999995</v>
      </c>
      <c r="G21" s="25">
        <f t="shared" si="0"/>
        <v>2853.7244799999994</v>
      </c>
    </row>
    <row r="22" spans="1:7" s="2" customFormat="1" ht="30" customHeight="1" x14ac:dyDescent="0.25">
      <c r="A22" s="7">
        <v>22</v>
      </c>
      <c r="B22" s="13" t="s">
        <v>39</v>
      </c>
      <c r="C22" s="13" t="s">
        <v>40</v>
      </c>
      <c r="D22" s="7" t="s">
        <v>3</v>
      </c>
      <c r="E22" s="14">
        <v>17</v>
      </c>
      <c r="F22" s="25">
        <v>100</v>
      </c>
      <c r="G22" s="25">
        <f t="shared" si="0"/>
        <v>1700</v>
      </c>
    </row>
    <row r="23" spans="1:7" s="2" customFormat="1" ht="30" customHeight="1" x14ac:dyDescent="0.25">
      <c r="A23" s="7">
        <v>23</v>
      </c>
      <c r="B23" s="13" t="s">
        <v>41</v>
      </c>
      <c r="C23" s="13" t="s">
        <v>138</v>
      </c>
      <c r="D23" s="7" t="s">
        <v>3</v>
      </c>
      <c r="E23" s="14">
        <v>17</v>
      </c>
      <c r="F23" s="25">
        <v>150</v>
      </c>
      <c r="G23" s="25">
        <f t="shared" si="0"/>
        <v>2550</v>
      </c>
    </row>
    <row r="24" spans="1:7" s="2" customFormat="1" ht="30" customHeight="1" x14ac:dyDescent="0.25">
      <c r="A24" s="6">
        <v>24</v>
      </c>
      <c r="B24" s="21" t="s">
        <v>116</v>
      </c>
      <c r="C24" s="24" t="s">
        <v>117</v>
      </c>
      <c r="D24" s="22" t="s">
        <v>118</v>
      </c>
      <c r="E24" s="23">
        <v>0.25</v>
      </c>
      <c r="F24" s="25">
        <v>21000</v>
      </c>
      <c r="G24" s="25">
        <f t="shared" si="0"/>
        <v>5250</v>
      </c>
    </row>
    <row r="25" spans="1:7" ht="30" customHeight="1" x14ac:dyDescent="0.25">
      <c r="A25" s="7">
        <v>25</v>
      </c>
      <c r="B25" s="16" t="s">
        <v>43</v>
      </c>
      <c r="C25" s="9" t="s">
        <v>44</v>
      </c>
      <c r="D25" s="14" t="s">
        <v>27</v>
      </c>
      <c r="E25" s="10">
        <v>1</v>
      </c>
      <c r="F25" s="25">
        <v>250</v>
      </c>
      <c r="G25" s="25">
        <f t="shared" si="0"/>
        <v>250</v>
      </c>
    </row>
    <row r="26" spans="1:7" ht="30" customHeight="1" x14ac:dyDescent="0.25">
      <c r="A26" s="7">
        <v>26</v>
      </c>
      <c r="B26" s="16" t="s">
        <v>45</v>
      </c>
      <c r="C26" s="8" t="s">
        <v>46</v>
      </c>
      <c r="D26" s="7" t="s">
        <v>3</v>
      </c>
      <c r="E26" s="10">
        <v>2.25</v>
      </c>
      <c r="F26" s="25">
        <v>500</v>
      </c>
      <c r="G26" s="25">
        <f t="shared" si="0"/>
        <v>1125</v>
      </c>
    </row>
    <row r="27" spans="1:7" ht="30" customHeight="1" x14ac:dyDescent="0.25">
      <c r="A27" s="31" t="s">
        <v>47</v>
      </c>
      <c r="B27" s="31"/>
      <c r="C27" s="31"/>
      <c r="D27" s="31"/>
      <c r="E27" s="31"/>
      <c r="F27" s="25">
        <v>0</v>
      </c>
      <c r="G27" s="25">
        <f t="shared" si="0"/>
        <v>0</v>
      </c>
    </row>
    <row r="28" spans="1:7" ht="30" customHeight="1" x14ac:dyDescent="0.25">
      <c r="A28" s="33" t="s">
        <v>48</v>
      </c>
      <c r="B28" s="33"/>
      <c r="C28" s="33"/>
      <c r="D28" s="33"/>
      <c r="E28" s="33"/>
      <c r="F28" s="25">
        <v>0</v>
      </c>
      <c r="G28" s="25">
        <f t="shared" si="0"/>
        <v>0</v>
      </c>
    </row>
    <row r="29" spans="1:7" ht="30" customHeight="1" x14ac:dyDescent="0.25">
      <c r="A29" s="7">
        <v>28</v>
      </c>
      <c r="B29" s="8" t="s">
        <v>1</v>
      </c>
      <c r="C29" s="9" t="s">
        <v>2</v>
      </c>
      <c r="D29" s="7" t="s">
        <v>3</v>
      </c>
      <c r="E29" s="10">
        <v>52</v>
      </c>
      <c r="F29" s="25">
        <v>110</v>
      </c>
      <c r="G29" s="25">
        <f t="shared" si="0"/>
        <v>5720</v>
      </c>
    </row>
    <row r="30" spans="1:7" ht="30" customHeight="1" x14ac:dyDescent="0.25">
      <c r="A30" s="7">
        <v>29</v>
      </c>
      <c r="B30" s="11" t="s">
        <v>4</v>
      </c>
      <c r="C30" s="9" t="s">
        <v>5</v>
      </c>
      <c r="D30" s="7" t="s">
        <v>3</v>
      </c>
      <c r="E30" s="12">
        <v>52</v>
      </c>
      <c r="F30" s="25">
        <v>80</v>
      </c>
      <c r="G30" s="25">
        <f t="shared" si="0"/>
        <v>4160</v>
      </c>
    </row>
    <row r="31" spans="1:7" ht="30" customHeight="1" x14ac:dyDescent="0.25">
      <c r="A31" s="7">
        <v>30</v>
      </c>
      <c r="B31" s="8" t="s">
        <v>6</v>
      </c>
      <c r="C31" s="8" t="s">
        <v>7</v>
      </c>
      <c r="D31" s="7" t="s">
        <v>8</v>
      </c>
      <c r="E31" s="10">
        <v>17</v>
      </c>
      <c r="F31" s="25">
        <v>250</v>
      </c>
      <c r="G31" s="25">
        <f t="shared" si="0"/>
        <v>4250</v>
      </c>
    </row>
    <row r="32" spans="1:7" ht="30" customHeight="1" x14ac:dyDescent="0.25">
      <c r="A32" s="7">
        <v>31</v>
      </c>
      <c r="B32" s="8" t="s">
        <v>9</v>
      </c>
      <c r="C32" s="8" t="s">
        <v>10</v>
      </c>
      <c r="D32" s="7" t="s">
        <v>3</v>
      </c>
      <c r="E32" s="10">
        <v>35</v>
      </c>
      <c r="F32" s="25">
        <v>250</v>
      </c>
      <c r="G32" s="25">
        <f t="shared" si="0"/>
        <v>8750</v>
      </c>
    </row>
    <row r="33" spans="1:7" ht="30" customHeight="1" x14ac:dyDescent="0.25">
      <c r="A33" s="7">
        <v>32</v>
      </c>
      <c r="B33" s="8" t="s">
        <v>11</v>
      </c>
      <c r="C33" s="9" t="s">
        <v>106</v>
      </c>
      <c r="D33" s="7" t="s">
        <v>12</v>
      </c>
      <c r="E33" s="10">
        <v>5</v>
      </c>
      <c r="F33" s="25">
        <v>220</v>
      </c>
      <c r="G33" s="25">
        <f t="shared" si="0"/>
        <v>1100</v>
      </c>
    </row>
    <row r="34" spans="1:7" ht="30" customHeight="1" x14ac:dyDescent="0.25">
      <c r="A34" s="7">
        <v>33</v>
      </c>
      <c r="B34" s="8" t="s">
        <v>13</v>
      </c>
      <c r="C34" s="9" t="s">
        <v>14</v>
      </c>
      <c r="D34" s="6" t="s">
        <v>3</v>
      </c>
      <c r="E34" s="10">
        <v>17</v>
      </c>
      <c r="F34" s="25">
        <v>70</v>
      </c>
      <c r="G34" s="25">
        <f t="shared" si="0"/>
        <v>1190</v>
      </c>
    </row>
    <row r="35" spans="1:7" ht="30" customHeight="1" x14ac:dyDescent="0.25">
      <c r="A35" s="7">
        <v>34</v>
      </c>
      <c r="B35" s="8" t="s">
        <v>15</v>
      </c>
      <c r="C35" s="9" t="s">
        <v>14</v>
      </c>
      <c r="D35" s="7" t="s">
        <v>3</v>
      </c>
      <c r="E35" s="10">
        <v>55</v>
      </c>
      <c r="F35" s="25">
        <v>80</v>
      </c>
      <c r="G35" s="25">
        <f t="shared" si="0"/>
        <v>4400</v>
      </c>
    </row>
    <row r="36" spans="1:7" ht="30" customHeight="1" x14ac:dyDescent="0.25">
      <c r="A36" s="7">
        <v>35</v>
      </c>
      <c r="B36" s="9" t="s">
        <v>16</v>
      </c>
      <c r="C36" s="9" t="s">
        <v>17</v>
      </c>
      <c r="D36" s="6" t="s">
        <v>3</v>
      </c>
      <c r="E36" s="12">
        <v>17</v>
      </c>
      <c r="F36" s="25">
        <v>30</v>
      </c>
      <c r="G36" s="25">
        <f t="shared" si="0"/>
        <v>510</v>
      </c>
    </row>
    <row r="37" spans="1:7" ht="30" customHeight="1" x14ac:dyDescent="0.25">
      <c r="A37" s="7">
        <v>36</v>
      </c>
      <c r="B37" s="9" t="s">
        <v>18</v>
      </c>
      <c r="C37" s="9" t="s">
        <v>19</v>
      </c>
      <c r="D37" s="6" t="s">
        <v>3</v>
      </c>
      <c r="E37" s="12">
        <v>55</v>
      </c>
      <c r="F37" s="25">
        <v>80</v>
      </c>
      <c r="G37" s="25">
        <f t="shared" si="0"/>
        <v>4400</v>
      </c>
    </row>
    <row r="38" spans="1:7" ht="30" customHeight="1" x14ac:dyDescent="0.25">
      <c r="A38" s="7">
        <v>37</v>
      </c>
      <c r="B38" s="17" t="s">
        <v>107</v>
      </c>
      <c r="C38" s="17" t="s">
        <v>108</v>
      </c>
      <c r="D38" s="7" t="s">
        <v>3</v>
      </c>
      <c r="E38" s="10">
        <v>20</v>
      </c>
      <c r="F38" s="25">
        <v>100</v>
      </c>
      <c r="G38" s="25">
        <f t="shared" si="0"/>
        <v>2000</v>
      </c>
    </row>
    <row r="39" spans="1:7" ht="30" customHeight="1" x14ac:dyDescent="0.25">
      <c r="A39" s="7">
        <v>38</v>
      </c>
      <c r="B39" s="17" t="s">
        <v>110</v>
      </c>
      <c r="C39" s="17" t="s">
        <v>109</v>
      </c>
      <c r="D39" s="7" t="s">
        <v>3</v>
      </c>
      <c r="E39" s="10">
        <v>20</v>
      </c>
      <c r="F39" s="25">
        <v>100</v>
      </c>
      <c r="G39" s="25">
        <f t="shared" si="0"/>
        <v>2000</v>
      </c>
    </row>
    <row r="40" spans="1:7" ht="30" customHeight="1" x14ac:dyDescent="0.25">
      <c r="A40" s="7">
        <v>39</v>
      </c>
      <c r="B40" s="18" t="s">
        <v>111</v>
      </c>
      <c r="C40" s="9" t="s">
        <v>20</v>
      </c>
      <c r="D40" s="6" t="s">
        <v>3</v>
      </c>
      <c r="E40" s="12">
        <v>20</v>
      </c>
      <c r="F40" s="25">
        <v>100</v>
      </c>
      <c r="G40" s="25">
        <f t="shared" si="0"/>
        <v>2000</v>
      </c>
    </row>
    <row r="41" spans="1:7" ht="30" customHeight="1" x14ac:dyDescent="0.25">
      <c r="A41" s="7">
        <v>40</v>
      </c>
      <c r="B41" s="13" t="s">
        <v>21</v>
      </c>
      <c r="C41" s="13" t="s">
        <v>22</v>
      </c>
      <c r="D41" s="7" t="s">
        <v>3</v>
      </c>
      <c r="E41" s="14">
        <v>17</v>
      </c>
      <c r="F41" s="25">
        <v>350</v>
      </c>
      <c r="G41" s="25">
        <f t="shared" si="0"/>
        <v>5950</v>
      </c>
    </row>
    <row r="42" spans="1:7" ht="30" customHeight="1" x14ac:dyDescent="0.25">
      <c r="A42" s="7">
        <v>41</v>
      </c>
      <c r="B42" s="13" t="s">
        <v>23</v>
      </c>
      <c r="C42" s="13" t="s">
        <v>24</v>
      </c>
      <c r="D42" s="14" t="s">
        <v>3</v>
      </c>
      <c r="E42" s="14">
        <v>7.29</v>
      </c>
      <c r="F42" s="25">
        <v>160</v>
      </c>
      <c r="G42" s="25">
        <f t="shared" si="0"/>
        <v>1166.4000000000001</v>
      </c>
    </row>
    <row r="43" spans="1:7" ht="30" customHeight="1" x14ac:dyDescent="0.25">
      <c r="A43" s="7">
        <v>42</v>
      </c>
      <c r="B43" s="13" t="s">
        <v>25</v>
      </c>
      <c r="C43" s="13" t="s">
        <v>26</v>
      </c>
      <c r="D43" s="14" t="s">
        <v>27</v>
      </c>
      <c r="E43" s="14">
        <v>2</v>
      </c>
      <c r="F43" s="25">
        <v>200</v>
      </c>
      <c r="G43" s="25">
        <f t="shared" si="0"/>
        <v>400</v>
      </c>
    </row>
    <row r="44" spans="1:7" ht="30" customHeight="1" x14ac:dyDescent="0.25">
      <c r="A44" s="7">
        <v>43</v>
      </c>
      <c r="B44" s="13" t="s">
        <v>28</v>
      </c>
      <c r="C44" s="13" t="s">
        <v>29</v>
      </c>
      <c r="D44" s="14" t="s">
        <v>27</v>
      </c>
      <c r="E44" s="14">
        <v>2</v>
      </c>
      <c r="F44" s="25">
        <v>900</v>
      </c>
      <c r="G44" s="25">
        <f t="shared" si="0"/>
        <v>1800</v>
      </c>
    </row>
    <row r="45" spans="1:7" ht="30" customHeight="1" x14ac:dyDescent="0.25">
      <c r="A45" s="7">
        <v>44</v>
      </c>
      <c r="B45" s="13" t="s">
        <v>129</v>
      </c>
      <c r="C45" s="13" t="s">
        <v>130</v>
      </c>
      <c r="D45" s="14" t="s">
        <v>27</v>
      </c>
      <c r="E45" s="14">
        <v>2</v>
      </c>
      <c r="F45" s="25">
        <v>2500</v>
      </c>
      <c r="G45" s="25">
        <f t="shared" si="0"/>
        <v>5000</v>
      </c>
    </row>
    <row r="46" spans="1:7" ht="30" customHeight="1" x14ac:dyDescent="0.25">
      <c r="A46" s="7">
        <v>45</v>
      </c>
      <c r="B46" s="13" t="s">
        <v>30</v>
      </c>
      <c r="C46" s="20" t="s">
        <v>31</v>
      </c>
      <c r="D46" s="14" t="s">
        <v>12</v>
      </c>
      <c r="E46" s="14">
        <v>13</v>
      </c>
      <c r="F46" s="25">
        <v>90</v>
      </c>
      <c r="G46" s="25">
        <f t="shared" si="0"/>
        <v>1170</v>
      </c>
    </row>
    <row r="47" spans="1:7" ht="30" customHeight="1" x14ac:dyDescent="0.25">
      <c r="A47" s="7">
        <v>46</v>
      </c>
      <c r="B47" s="13" t="s">
        <v>32</v>
      </c>
      <c r="C47" s="13" t="s">
        <v>33</v>
      </c>
      <c r="D47" s="14" t="s">
        <v>8</v>
      </c>
      <c r="E47" s="14">
        <v>20</v>
      </c>
      <c r="F47" s="25">
        <v>50</v>
      </c>
      <c r="G47" s="25">
        <f t="shared" si="0"/>
        <v>1000</v>
      </c>
    </row>
    <row r="48" spans="1:7" ht="30" customHeight="1" x14ac:dyDescent="0.25">
      <c r="A48" s="7">
        <v>47</v>
      </c>
      <c r="B48" s="15" t="s">
        <v>34</v>
      </c>
      <c r="C48" s="13" t="s">
        <v>35</v>
      </c>
      <c r="D48" s="14" t="s">
        <v>8</v>
      </c>
      <c r="E48" s="14">
        <v>89</v>
      </c>
      <c r="F48" s="25">
        <v>32.064319999999995</v>
      </c>
      <c r="G48" s="25">
        <f t="shared" si="0"/>
        <v>2853.7244799999994</v>
      </c>
    </row>
    <row r="49" spans="1:7" ht="30" customHeight="1" x14ac:dyDescent="0.25">
      <c r="A49" s="7">
        <v>48</v>
      </c>
      <c r="B49" s="13" t="s">
        <v>36</v>
      </c>
      <c r="C49" s="13" t="s">
        <v>37</v>
      </c>
      <c r="D49" s="13" t="s">
        <v>38</v>
      </c>
      <c r="E49" s="14">
        <v>10</v>
      </c>
      <c r="F49" s="25">
        <v>0</v>
      </c>
      <c r="G49" s="25">
        <v>0</v>
      </c>
    </row>
    <row r="50" spans="1:7" ht="30" customHeight="1" x14ac:dyDescent="0.25">
      <c r="A50" s="7">
        <v>49</v>
      </c>
      <c r="B50" s="13" t="s">
        <v>39</v>
      </c>
      <c r="C50" s="13" t="s">
        <v>40</v>
      </c>
      <c r="D50" s="7" t="s">
        <v>3</v>
      </c>
      <c r="E50" s="14">
        <v>17</v>
      </c>
      <c r="F50" s="25">
        <v>100</v>
      </c>
      <c r="G50" s="25">
        <f t="shared" si="0"/>
        <v>1700</v>
      </c>
    </row>
    <row r="51" spans="1:7" ht="30" customHeight="1" x14ac:dyDescent="0.25">
      <c r="A51" s="7">
        <v>50</v>
      </c>
      <c r="B51" s="13" t="s">
        <v>41</v>
      </c>
      <c r="C51" s="13" t="s">
        <v>42</v>
      </c>
      <c r="D51" s="7" t="s">
        <v>3</v>
      </c>
      <c r="E51" s="14">
        <v>17</v>
      </c>
      <c r="F51" s="25">
        <v>450</v>
      </c>
      <c r="G51" s="25">
        <f t="shared" si="0"/>
        <v>7650</v>
      </c>
    </row>
    <row r="52" spans="1:7" ht="30" customHeight="1" x14ac:dyDescent="0.25">
      <c r="A52" s="7">
        <v>51</v>
      </c>
      <c r="B52" s="21" t="s">
        <v>116</v>
      </c>
      <c r="C52" s="29" t="s">
        <v>117</v>
      </c>
      <c r="D52" s="22" t="s">
        <v>118</v>
      </c>
      <c r="E52" s="23">
        <v>0.25</v>
      </c>
      <c r="F52" s="25">
        <v>21000</v>
      </c>
      <c r="G52" s="25">
        <f t="shared" si="0"/>
        <v>5250</v>
      </c>
    </row>
    <row r="53" spans="1:7" ht="30" customHeight="1" x14ac:dyDescent="0.25">
      <c r="A53" s="7">
        <v>52</v>
      </c>
      <c r="B53" s="16" t="s">
        <v>43</v>
      </c>
      <c r="C53" s="30" t="s">
        <v>44</v>
      </c>
      <c r="D53" s="14" t="s">
        <v>27</v>
      </c>
      <c r="E53" s="10">
        <v>1</v>
      </c>
      <c r="F53" s="25">
        <v>250</v>
      </c>
      <c r="G53" s="25">
        <f t="shared" si="0"/>
        <v>250</v>
      </c>
    </row>
    <row r="54" spans="1:7" ht="30" customHeight="1" x14ac:dyDescent="0.25">
      <c r="A54" s="7">
        <v>54</v>
      </c>
      <c r="B54" s="16" t="s">
        <v>45</v>
      </c>
      <c r="C54" s="8" t="s">
        <v>46</v>
      </c>
      <c r="D54" s="7" t="s">
        <v>3</v>
      </c>
      <c r="E54" s="10">
        <v>2.25</v>
      </c>
      <c r="F54" s="25">
        <v>500</v>
      </c>
      <c r="G54" s="25">
        <f t="shared" si="0"/>
        <v>1125</v>
      </c>
    </row>
    <row r="55" spans="1:7" ht="30" customHeight="1" x14ac:dyDescent="0.25">
      <c r="A55" s="31" t="s">
        <v>50</v>
      </c>
      <c r="B55" s="31"/>
      <c r="C55" s="31"/>
      <c r="D55" s="31"/>
      <c r="E55" s="31"/>
      <c r="F55" s="25">
        <v>0</v>
      </c>
      <c r="G55" s="25">
        <f t="shared" ref="G55:G85" si="1">E55*F55</f>
        <v>0</v>
      </c>
    </row>
    <row r="56" spans="1:7" ht="30" customHeight="1" x14ac:dyDescent="0.25">
      <c r="A56" s="32" t="s">
        <v>51</v>
      </c>
      <c r="B56" s="32"/>
      <c r="C56" s="32"/>
      <c r="D56" s="32"/>
      <c r="E56" s="32"/>
      <c r="F56" s="25">
        <v>0</v>
      </c>
      <c r="G56" s="25">
        <f t="shared" si="1"/>
        <v>0</v>
      </c>
    </row>
    <row r="57" spans="1:7" ht="30" customHeight="1" x14ac:dyDescent="0.25">
      <c r="A57" s="33" t="s">
        <v>0</v>
      </c>
      <c r="B57" s="33"/>
      <c r="C57" s="33"/>
      <c r="D57" s="33"/>
      <c r="E57" s="33"/>
      <c r="F57" s="25">
        <v>0</v>
      </c>
      <c r="G57" s="25">
        <f t="shared" si="1"/>
        <v>0</v>
      </c>
    </row>
    <row r="58" spans="1:7" s="1" customFormat="1" ht="30" customHeight="1" x14ac:dyDescent="0.25">
      <c r="A58" s="7">
        <v>83</v>
      </c>
      <c r="B58" s="8" t="s">
        <v>52</v>
      </c>
      <c r="C58" s="9" t="s">
        <v>53</v>
      </c>
      <c r="D58" s="7" t="s">
        <v>12</v>
      </c>
      <c r="E58" s="10">
        <v>40</v>
      </c>
      <c r="F58" s="25">
        <v>30</v>
      </c>
      <c r="G58" s="25">
        <f t="shared" si="1"/>
        <v>1200</v>
      </c>
    </row>
    <row r="59" spans="1:7" s="1" customFormat="1" ht="30" customHeight="1" x14ac:dyDescent="0.25">
      <c r="A59" s="7">
        <v>84</v>
      </c>
      <c r="B59" s="17" t="s">
        <v>54</v>
      </c>
      <c r="C59" s="19" t="s">
        <v>112</v>
      </c>
      <c r="D59" s="7" t="s">
        <v>27</v>
      </c>
      <c r="E59" s="10">
        <v>3</v>
      </c>
      <c r="F59" s="25">
        <v>180</v>
      </c>
      <c r="G59" s="25">
        <f t="shared" si="1"/>
        <v>540</v>
      </c>
    </row>
    <row r="60" spans="1:7" s="1" customFormat="1" ht="30" customHeight="1" x14ac:dyDescent="0.25">
      <c r="A60" s="7">
        <v>85</v>
      </c>
      <c r="B60" s="17" t="s">
        <v>119</v>
      </c>
      <c r="C60" s="19" t="s">
        <v>120</v>
      </c>
      <c r="D60" s="7" t="s">
        <v>27</v>
      </c>
      <c r="E60" s="10">
        <v>5</v>
      </c>
      <c r="F60" s="25">
        <v>20</v>
      </c>
      <c r="G60" s="25">
        <f t="shared" si="1"/>
        <v>100</v>
      </c>
    </row>
    <row r="61" spans="1:7" ht="30" customHeight="1" x14ac:dyDescent="0.25">
      <c r="A61" s="7">
        <v>86</v>
      </c>
      <c r="B61" s="8" t="s">
        <v>55</v>
      </c>
      <c r="C61" s="9" t="s">
        <v>56</v>
      </c>
      <c r="D61" s="7" t="s">
        <v>27</v>
      </c>
      <c r="E61" s="10">
        <v>2</v>
      </c>
      <c r="F61" s="25">
        <v>20</v>
      </c>
      <c r="G61" s="25">
        <f t="shared" si="1"/>
        <v>40</v>
      </c>
    </row>
    <row r="62" spans="1:7" ht="30" customHeight="1" x14ac:dyDescent="0.25">
      <c r="A62" s="7">
        <v>87</v>
      </c>
      <c r="B62" s="8" t="s">
        <v>57</v>
      </c>
      <c r="C62" s="9" t="s">
        <v>58</v>
      </c>
      <c r="D62" s="7" t="s">
        <v>12</v>
      </c>
      <c r="E62" s="10">
        <v>50</v>
      </c>
      <c r="F62" s="25">
        <v>5</v>
      </c>
      <c r="G62" s="25">
        <f t="shared" si="1"/>
        <v>250</v>
      </c>
    </row>
    <row r="63" spans="1:7" ht="30" customHeight="1" x14ac:dyDescent="0.25">
      <c r="A63" s="7">
        <f t="shared" ref="A63" si="2">A62+1</f>
        <v>88</v>
      </c>
      <c r="B63" s="8" t="s">
        <v>121</v>
      </c>
      <c r="C63" s="8" t="s">
        <v>122</v>
      </c>
      <c r="D63" s="7" t="s">
        <v>27</v>
      </c>
      <c r="E63" s="10">
        <v>5</v>
      </c>
      <c r="F63" s="25">
        <v>120.32384</v>
      </c>
      <c r="G63" s="25">
        <f t="shared" si="1"/>
        <v>601.61919999999998</v>
      </c>
    </row>
    <row r="64" spans="1:7" ht="30" customHeight="1" x14ac:dyDescent="0.25">
      <c r="A64" s="7">
        <v>88</v>
      </c>
      <c r="B64" s="8" t="s">
        <v>121</v>
      </c>
      <c r="C64" s="8" t="s">
        <v>122</v>
      </c>
      <c r="D64" s="7" t="s">
        <v>27</v>
      </c>
      <c r="E64" s="10">
        <v>5</v>
      </c>
      <c r="F64" s="25">
        <v>120.32384</v>
      </c>
      <c r="G64" s="25">
        <f t="shared" si="1"/>
        <v>601.61919999999998</v>
      </c>
    </row>
    <row r="65" spans="1:7" ht="30" customHeight="1" x14ac:dyDescent="0.25">
      <c r="A65" s="7">
        <v>89</v>
      </c>
      <c r="B65" s="8" t="s">
        <v>123</v>
      </c>
      <c r="C65" s="8" t="s">
        <v>124</v>
      </c>
      <c r="D65" s="7" t="s">
        <v>27</v>
      </c>
      <c r="E65" s="10">
        <v>5</v>
      </c>
      <c r="F65" s="25">
        <v>188.41919999999999</v>
      </c>
      <c r="G65" s="25">
        <f t="shared" si="1"/>
        <v>942.096</v>
      </c>
    </row>
    <row r="66" spans="1:7" ht="30" customHeight="1" x14ac:dyDescent="0.25">
      <c r="A66" s="7">
        <v>90</v>
      </c>
      <c r="B66" s="8" t="s">
        <v>125</v>
      </c>
      <c r="C66" s="8" t="s">
        <v>126</v>
      </c>
      <c r="D66" s="7" t="s">
        <v>27</v>
      </c>
      <c r="E66" s="10">
        <v>1</v>
      </c>
      <c r="F66" s="25">
        <v>1800</v>
      </c>
      <c r="G66" s="25">
        <f t="shared" si="1"/>
        <v>1800</v>
      </c>
    </row>
    <row r="67" spans="1:7" ht="30" customHeight="1" x14ac:dyDescent="0.25">
      <c r="A67" s="7">
        <v>91</v>
      </c>
      <c r="B67" s="8" t="s">
        <v>127</v>
      </c>
      <c r="C67" s="8" t="s">
        <v>128</v>
      </c>
      <c r="D67" s="7" t="s">
        <v>27</v>
      </c>
      <c r="E67" s="10">
        <v>1</v>
      </c>
      <c r="F67" s="25">
        <v>1500</v>
      </c>
      <c r="G67" s="25">
        <f t="shared" si="1"/>
        <v>1500</v>
      </c>
    </row>
    <row r="68" spans="1:7" ht="30" customHeight="1" x14ac:dyDescent="0.25">
      <c r="A68" s="7">
        <v>92</v>
      </c>
      <c r="B68" s="8" t="s">
        <v>59</v>
      </c>
      <c r="C68" s="8" t="s">
        <v>60</v>
      </c>
      <c r="D68" s="7" t="s">
        <v>27</v>
      </c>
      <c r="E68" s="10">
        <v>4</v>
      </c>
      <c r="F68" s="25">
        <v>100</v>
      </c>
      <c r="G68" s="25">
        <f t="shared" si="1"/>
        <v>400</v>
      </c>
    </row>
    <row r="69" spans="1:7" ht="30" customHeight="1" x14ac:dyDescent="0.25">
      <c r="A69" s="7">
        <v>93</v>
      </c>
      <c r="B69" s="8" t="s">
        <v>61</v>
      </c>
      <c r="C69" s="8" t="s">
        <v>62</v>
      </c>
      <c r="D69" s="7" t="s">
        <v>27</v>
      </c>
      <c r="E69" s="10">
        <v>1</v>
      </c>
      <c r="F69" s="25">
        <v>100</v>
      </c>
      <c r="G69" s="25">
        <f t="shared" si="1"/>
        <v>100</v>
      </c>
    </row>
    <row r="70" spans="1:7" ht="30" customHeight="1" x14ac:dyDescent="0.25">
      <c r="A70" s="7">
        <v>94</v>
      </c>
      <c r="B70" s="8" t="s">
        <v>63</v>
      </c>
      <c r="C70" s="8" t="s">
        <v>64</v>
      </c>
      <c r="D70" s="7" t="s">
        <v>27</v>
      </c>
      <c r="E70" s="10">
        <v>4</v>
      </c>
      <c r="F70" s="25">
        <v>120</v>
      </c>
      <c r="G70" s="25">
        <f t="shared" si="1"/>
        <v>480</v>
      </c>
    </row>
    <row r="71" spans="1:7" ht="30" customHeight="1" x14ac:dyDescent="0.25">
      <c r="A71" s="31" t="s">
        <v>47</v>
      </c>
      <c r="B71" s="31"/>
      <c r="C71" s="31"/>
      <c r="D71" s="31"/>
      <c r="E71" s="31"/>
      <c r="F71" s="25">
        <v>0</v>
      </c>
      <c r="G71" s="25">
        <f t="shared" si="1"/>
        <v>0</v>
      </c>
    </row>
    <row r="72" spans="1:7" ht="30" customHeight="1" x14ac:dyDescent="0.25">
      <c r="A72" s="33" t="s">
        <v>48</v>
      </c>
      <c r="B72" s="33"/>
      <c r="C72" s="33"/>
      <c r="D72" s="33"/>
      <c r="E72" s="33"/>
      <c r="F72" s="25">
        <v>0</v>
      </c>
      <c r="G72" s="25">
        <f t="shared" si="1"/>
        <v>0</v>
      </c>
    </row>
    <row r="73" spans="1:7" ht="30" customHeight="1" x14ac:dyDescent="0.25">
      <c r="A73" s="7">
        <v>95</v>
      </c>
      <c r="B73" s="8" t="s">
        <v>52</v>
      </c>
      <c r="C73" s="9" t="s">
        <v>53</v>
      </c>
      <c r="D73" s="7" t="s">
        <v>12</v>
      </c>
      <c r="E73" s="10">
        <v>40</v>
      </c>
      <c r="F73" s="25">
        <v>30</v>
      </c>
      <c r="G73" s="25">
        <f t="shared" si="1"/>
        <v>1200</v>
      </c>
    </row>
    <row r="74" spans="1:7" ht="30" customHeight="1" x14ac:dyDescent="0.25">
      <c r="A74" s="7">
        <f>A73+1</f>
        <v>96</v>
      </c>
      <c r="B74" s="17" t="s">
        <v>54</v>
      </c>
      <c r="C74" s="19" t="s">
        <v>112</v>
      </c>
      <c r="D74" s="7" t="s">
        <v>27</v>
      </c>
      <c r="E74" s="10">
        <v>3</v>
      </c>
      <c r="F74" s="25">
        <v>180</v>
      </c>
      <c r="G74" s="25">
        <f t="shared" si="1"/>
        <v>540</v>
      </c>
    </row>
    <row r="75" spans="1:7" ht="30" customHeight="1" x14ac:dyDescent="0.25">
      <c r="A75" s="7">
        <f t="shared" ref="A75:A85" si="3">A74+1</f>
        <v>97</v>
      </c>
      <c r="B75" s="17" t="s">
        <v>119</v>
      </c>
      <c r="C75" s="19" t="s">
        <v>120</v>
      </c>
      <c r="D75" s="7" t="s">
        <v>27</v>
      </c>
      <c r="E75" s="10">
        <v>5</v>
      </c>
      <c r="F75" s="25">
        <v>20</v>
      </c>
      <c r="G75" s="25">
        <f t="shared" si="1"/>
        <v>100</v>
      </c>
    </row>
    <row r="76" spans="1:7" ht="30" customHeight="1" x14ac:dyDescent="0.25">
      <c r="A76" s="7">
        <f t="shared" si="3"/>
        <v>98</v>
      </c>
      <c r="B76" s="8" t="s">
        <v>55</v>
      </c>
      <c r="C76" s="9" t="s">
        <v>56</v>
      </c>
      <c r="D76" s="7" t="s">
        <v>27</v>
      </c>
      <c r="E76" s="10">
        <v>2</v>
      </c>
      <c r="F76" s="25">
        <v>20</v>
      </c>
      <c r="G76" s="25">
        <f t="shared" si="1"/>
        <v>40</v>
      </c>
    </row>
    <row r="77" spans="1:7" ht="30" customHeight="1" x14ac:dyDescent="0.25">
      <c r="A77" s="7">
        <f t="shared" si="3"/>
        <v>99</v>
      </c>
      <c r="B77" s="8" t="s">
        <v>57</v>
      </c>
      <c r="C77" s="9" t="s">
        <v>58</v>
      </c>
      <c r="D77" s="7" t="s">
        <v>12</v>
      </c>
      <c r="E77" s="10">
        <v>50</v>
      </c>
      <c r="F77" s="25">
        <v>5</v>
      </c>
      <c r="G77" s="25">
        <f t="shared" si="1"/>
        <v>250</v>
      </c>
    </row>
    <row r="78" spans="1:7" ht="30" customHeight="1" x14ac:dyDescent="0.25">
      <c r="A78" s="7">
        <f t="shared" si="3"/>
        <v>100</v>
      </c>
      <c r="B78" s="8" t="s">
        <v>121</v>
      </c>
      <c r="C78" s="8" t="s">
        <v>122</v>
      </c>
      <c r="D78" s="7" t="s">
        <v>27</v>
      </c>
      <c r="E78" s="10">
        <v>5</v>
      </c>
      <c r="F78" s="25">
        <v>120</v>
      </c>
      <c r="G78" s="25">
        <f t="shared" si="1"/>
        <v>600</v>
      </c>
    </row>
    <row r="79" spans="1:7" ht="30" customHeight="1" x14ac:dyDescent="0.25">
      <c r="A79" s="7">
        <f t="shared" si="3"/>
        <v>101</v>
      </c>
      <c r="B79" s="8" t="s">
        <v>123</v>
      </c>
      <c r="C79" s="8" t="s">
        <v>124</v>
      </c>
      <c r="D79" s="7" t="s">
        <v>27</v>
      </c>
      <c r="E79" s="10">
        <v>5</v>
      </c>
      <c r="F79" s="25">
        <v>188</v>
      </c>
      <c r="G79" s="25">
        <f t="shared" si="1"/>
        <v>940</v>
      </c>
    </row>
    <row r="80" spans="1:7" ht="30" customHeight="1" x14ac:dyDescent="0.25">
      <c r="A80" s="7">
        <f>A79+1</f>
        <v>102</v>
      </c>
      <c r="B80" s="8" t="s">
        <v>125</v>
      </c>
      <c r="C80" s="8" t="s">
        <v>126</v>
      </c>
      <c r="D80" s="7" t="s">
        <v>27</v>
      </c>
      <c r="E80" s="10">
        <v>1</v>
      </c>
      <c r="F80" s="25">
        <v>1800</v>
      </c>
      <c r="G80" s="25">
        <f t="shared" si="1"/>
        <v>1800</v>
      </c>
    </row>
    <row r="81" spans="1:7" ht="30" customHeight="1" x14ac:dyDescent="0.25">
      <c r="A81" s="7">
        <f t="shared" si="3"/>
        <v>103</v>
      </c>
      <c r="B81" s="8" t="s">
        <v>127</v>
      </c>
      <c r="C81" s="8" t="s">
        <v>128</v>
      </c>
      <c r="D81" s="7" t="s">
        <v>27</v>
      </c>
      <c r="E81" s="10">
        <v>1</v>
      </c>
      <c r="F81" s="25">
        <v>1500</v>
      </c>
      <c r="G81" s="25">
        <f t="shared" si="1"/>
        <v>1500</v>
      </c>
    </row>
    <row r="82" spans="1:7" ht="30" customHeight="1" x14ac:dyDescent="0.25">
      <c r="A82" s="7">
        <f t="shared" si="3"/>
        <v>104</v>
      </c>
      <c r="B82" s="8" t="s">
        <v>131</v>
      </c>
      <c r="C82" s="8" t="s">
        <v>132</v>
      </c>
      <c r="D82" s="7" t="s">
        <v>27</v>
      </c>
      <c r="E82" s="10">
        <v>5</v>
      </c>
      <c r="F82" s="25">
        <v>188.41919999999999</v>
      </c>
      <c r="G82" s="25">
        <f t="shared" si="1"/>
        <v>942.096</v>
      </c>
    </row>
    <row r="83" spans="1:7" ht="30" customHeight="1" x14ac:dyDescent="0.25">
      <c r="A83" s="7">
        <f t="shared" si="3"/>
        <v>105</v>
      </c>
      <c r="B83" s="8" t="s">
        <v>59</v>
      </c>
      <c r="C83" s="8" t="s">
        <v>60</v>
      </c>
      <c r="D83" s="7" t="s">
        <v>27</v>
      </c>
      <c r="E83" s="10">
        <v>4</v>
      </c>
      <c r="F83" s="25">
        <v>100</v>
      </c>
      <c r="G83" s="25">
        <f t="shared" si="1"/>
        <v>400</v>
      </c>
    </row>
    <row r="84" spans="1:7" ht="30" customHeight="1" x14ac:dyDescent="0.25">
      <c r="A84" s="7">
        <f t="shared" si="3"/>
        <v>106</v>
      </c>
      <c r="B84" s="8" t="s">
        <v>61</v>
      </c>
      <c r="C84" s="8" t="s">
        <v>62</v>
      </c>
      <c r="D84" s="7" t="s">
        <v>27</v>
      </c>
      <c r="E84" s="10">
        <v>1</v>
      </c>
      <c r="F84" s="25">
        <v>100</v>
      </c>
      <c r="G84" s="25">
        <f t="shared" si="1"/>
        <v>100</v>
      </c>
    </row>
    <row r="85" spans="1:7" ht="30" customHeight="1" x14ac:dyDescent="0.25">
      <c r="A85" s="7">
        <f t="shared" si="3"/>
        <v>107</v>
      </c>
      <c r="B85" s="8" t="s">
        <v>63</v>
      </c>
      <c r="C85" s="8" t="s">
        <v>64</v>
      </c>
      <c r="D85" s="7" t="s">
        <v>27</v>
      </c>
      <c r="E85" s="10">
        <v>4</v>
      </c>
      <c r="F85" s="25">
        <v>120</v>
      </c>
      <c r="G85" s="25">
        <f t="shared" si="1"/>
        <v>480</v>
      </c>
    </row>
    <row r="86" spans="1:7" ht="30" customHeight="1" x14ac:dyDescent="0.25">
      <c r="A86" s="31" t="s">
        <v>50</v>
      </c>
      <c r="B86" s="31"/>
      <c r="C86" s="31"/>
      <c r="D86" s="31"/>
      <c r="E86" s="31"/>
      <c r="F86" s="25">
        <v>0</v>
      </c>
      <c r="G86" s="25">
        <f t="shared" ref="G86:G114" si="4">E86*F86</f>
        <v>0</v>
      </c>
    </row>
    <row r="87" spans="1:7" ht="30" customHeight="1" x14ac:dyDescent="0.25">
      <c r="A87" s="32" t="s">
        <v>65</v>
      </c>
      <c r="B87" s="32"/>
      <c r="C87" s="32"/>
      <c r="D87" s="32"/>
      <c r="E87" s="32"/>
      <c r="F87" s="25">
        <v>0</v>
      </c>
      <c r="G87" s="25">
        <f t="shared" si="4"/>
        <v>0</v>
      </c>
    </row>
    <row r="88" spans="1:7" ht="30" customHeight="1" x14ac:dyDescent="0.25">
      <c r="A88" s="33" t="s">
        <v>0</v>
      </c>
      <c r="B88" s="33"/>
      <c r="C88" s="33"/>
      <c r="D88" s="33"/>
      <c r="E88" s="33"/>
      <c r="F88" s="25">
        <v>0</v>
      </c>
      <c r="G88" s="25">
        <f t="shared" si="4"/>
        <v>0</v>
      </c>
    </row>
    <row r="89" spans="1:7" s="1" customFormat="1" ht="30" customHeight="1" x14ac:dyDescent="0.25">
      <c r="A89" s="6" t="e">
        <f>#REF!+1</f>
        <v>#REF!</v>
      </c>
      <c r="B89" s="9" t="s">
        <v>66</v>
      </c>
      <c r="C89" s="9" t="s">
        <v>67</v>
      </c>
      <c r="D89" s="6" t="s">
        <v>27</v>
      </c>
      <c r="E89" s="6">
        <v>4</v>
      </c>
      <c r="F89" s="25">
        <v>250</v>
      </c>
      <c r="G89" s="25">
        <f t="shared" si="4"/>
        <v>1000</v>
      </c>
    </row>
    <row r="90" spans="1:7" s="1" customFormat="1" ht="30" customHeight="1" x14ac:dyDescent="0.25">
      <c r="A90" s="6" t="e">
        <f>A89+1</f>
        <v>#REF!</v>
      </c>
      <c r="B90" s="9" t="s">
        <v>68</v>
      </c>
      <c r="C90" s="9" t="s">
        <v>69</v>
      </c>
      <c r="D90" s="6" t="s">
        <v>27</v>
      </c>
      <c r="E90" s="6">
        <v>4</v>
      </c>
      <c r="F90" s="25">
        <v>700</v>
      </c>
      <c r="G90" s="25">
        <f t="shared" si="4"/>
        <v>2800</v>
      </c>
    </row>
    <row r="91" spans="1:7" s="1" customFormat="1" ht="30" customHeight="1" x14ac:dyDescent="0.25">
      <c r="A91" s="6">
        <v>111</v>
      </c>
      <c r="B91" s="9" t="s">
        <v>70</v>
      </c>
      <c r="C91" s="9" t="s">
        <v>71</v>
      </c>
      <c r="D91" s="6" t="s">
        <v>27</v>
      </c>
      <c r="E91" s="6">
        <v>5</v>
      </c>
      <c r="F91" s="25">
        <v>250</v>
      </c>
      <c r="G91" s="25">
        <f t="shared" si="4"/>
        <v>1250</v>
      </c>
    </row>
    <row r="92" spans="1:7" ht="30" customHeight="1" x14ac:dyDescent="0.25">
      <c r="A92" s="6">
        <v>112</v>
      </c>
      <c r="B92" s="9" t="s">
        <v>72</v>
      </c>
      <c r="C92" s="9" t="s">
        <v>73</v>
      </c>
      <c r="D92" s="6" t="s">
        <v>27</v>
      </c>
      <c r="E92" s="6">
        <v>3</v>
      </c>
      <c r="F92" s="25">
        <v>700</v>
      </c>
      <c r="G92" s="25">
        <f t="shared" si="4"/>
        <v>2100</v>
      </c>
    </row>
    <row r="93" spans="1:7" ht="30" customHeight="1" x14ac:dyDescent="0.25">
      <c r="A93" s="6">
        <v>113</v>
      </c>
      <c r="B93" s="9" t="s">
        <v>74</v>
      </c>
      <c r="C93" s="9" t="s">
        <v>75</v>
      </c>
      <c r="D93" s="6" t="s">
        <v>27</v>
      </c>
      <c r="E93" s="6">
        <v>5</v>
      </c>
      <c r="F93" s="25">
        <v>150</v>
      </c>
      <c r="G93" s="25">
        <f t="shared" si="4"/>
        <v>750</v>
      </c>
    </row>
    <row r="94" spans="1:7" ht="30" customHeight="1" x14ac:dyDescent="0.25">
      <c r="A94" s="6">
        <v>114</v>
      </c>
      <c r="B94" s="9" t="s">
        <v>76</v>
      </c>
      <c r="C94" s="9" t="s">
        <v>77</v>
      </c>
      <c r="D94" s="6" t="s">
        <v>27</v>
      </c>
      <c r="E94" s="6">
        <v>3</v>
      </c>
      <c r="F94" s="25">
        <v>300</v>
      </c>
      <c r="G94" s="25">
        <f t="shared" si="4"/>
        <v>900</v>
      </c>
    </row>
    <row r="95" spans="1:7" ht="30" customHeight="1" x14ac:dyDescent="0.25">
      <c r="A95" s="6">
        <v>115</v>
      </c>
      <c r="B95" s="9" t="s">
        <v>78</v>
      </c>
      <c r="C95" s="9" t="s">
        <v>79</v>
      </c>
      <c r="D95" s="6" t="s">
        <v>12</v>
      </c>
      <c r="E95" s="6">
        <v>37</v>
      </c>
      <c r="F95" s="25">
        <v>25</v>
      </c>
      <c r="G95" s="25">
        <f t="shared" si="4"/>
        <v>925</v>
      </c>
    </row>
    <row r="96" spans="1:7" ht="30" customHeight="1" x14ac:dyDescent="0.25">
      <c r="A96" s="6">
        <v>116</v>
      </c>
      <c r="B96" s="9" t="s">
        <v>80</v>
      </c>
      <c r="C96" s="9" t="s">
        <v>81</v>
      </c>
      <c r="D96" s="6" t="s">
        <v>12</v>
      </c>
      <c r="E96" s="6">
        <v>30</v>
      </c>
      <c r="F96" s="25">
        <v>60</v>
      </c>
      <c r="G96" s="25">
        <f t="shared" si="4"/>
        <v>1800</v>
      </c>
    </row>
    <row r="97" spans="1:7" ht="30" customHeight="1" x14ac:dyDescent="0.25">
      <c r="A97" s="6">
        <v>117</v>
      </c>
      <c r="B97" s="9" t="s">
        <v>82</v>
      </c>
      <c r="C97" s="9" t="s">
        <v>83</v>
      </c>
      <c r="D97" s="6" t="s">
        <v>12</v>
      </c>
      <c r="E97" s="6">
        <v>15</v>
      </c>
      <c r="F97" s="25">
        <v>60</v>
      </c>
      <c r="G97" s="25">
        <f t="shared" si="4"/>
        <v>900</v>
      </c>
    </row>
    <row r="98" spans="1:7" ht="30" customHeight="1" x14ac:dyDescent="0.25">
      <c r="A98" s="6">
        <v>118</v>
      </c>
      <c r="B98" s="9" t="s">
        <v>84</v>
      </c>
      <c r="C98" s="9" t="s">
        <v>85</v>
      </c>
      <c r="D98" s="6" t="s">
        <v>12</v>
      </c>
      <c r="E98" s="6">
        <v>10</v>
      </c>
      <c r="F98" s="25">
        <v>80</v>
      </c>
      <c r="G98" s="25">
        <f t="shared" si="4"/>
        <v>800</v>
      </c>
    </row>
    <row r="99" spans="1:7" ht="30" customHeight="1" x14ac:dyDescent="0.25">
      <c r="A99" s="6">
        <v>119</v>
      </c>
      <c r="B99" s="9" t="s">
        <v>86</v>
      </c>
      <c r="C99" s="9" t="s">
        <v>87</v>
      </c>
      <c r="D99" s="6" t="s">
        <v>12</v>
      </c>
      <c r="E99" s="6">
        <v>5</v>
      </c>
      <c r="F99" s="25">
        <v>100</v>
      </c>
      <c r="G99" s="25">
        <f t="shared" si="4"/>
        <v>500</v>
      </c>
    </row>
    <row r="100" spans="1:7" ht="30" customHeight="1" x14ac:dyDescent="0.25">
      <c r="A100" s="7">
        <f t="shared" ref="A100" si="5">A99+1</f>
        <v>120</v>
      </c>
      <c r="B100" s="8" t="s">
        <v>121</v>
      </c>
      <c r="C100" s="8" t="s">
        <v>122</v>
      </c>
      <c r="D100" s="7" t="s">
        <v>27</v>
      </c>
      <c r="E100" s="10">
        <v>5</v>
      </c>
      <c r="F100" s="25">
        <v>120.32384</v>
      </c>
      <c r="G100" s="25">
        <f t="shared" si="4"/>
        <v>601.61919999999998</v>
      </c>
    </row>
    <row r="101" spans="1:7" ht="30" customHeight="1" x14ac:dyDescent="0.25">
      <c r="A101" s="6">
        <v>120</v>
      </c>
      <c r="B101" s="9" t="s">
        <v>88</v>
      </c>
      <c r="C101" s="9" t="s">
        <v>89</v>
      </c>
      <c r="D101" s="6" t="s">
        <v>27</v>
      </c>
      <c r="E101" s="6">
        <v>1</v>
      </c>
      <c r="F101" s="25">
        <v>1500</v>
      </c>
      <c r="G101" s="25">
        <f t="shared" si="4"/>
        <v>1500</v>
      </c>
    </row>
    <row r="102" spans="1:7" ht="30" customHeight="1" x14ac:dyDescent="0.25">
      <c r="A102" s="6">
        <v>121</v>
      </c>
      <c r="B102" s="9" t="s">
        <v>90</v>
      </c>
      <c r="C102" s="9" t="s">
        <v>91</v>
      </c>
      <c r="D102" s="6" t="s">
        <v>27</v>
      </c>
      <c r="E102" s="6">
        <v>1</v>
      </c>
      <c r="F102" s="25">
        <v>300</v>
      </c>
      <c r="G102" s="25">
        <f t="shared" si="4"/>
        <v>300</v>
      </c>
    </row>
    <row r="103" spans="1:7" ht="30" customHeight="1" x14ac:dyDescent="0.25">
      <c r="A103" s="6">
        <v>122</v>
      </c>
      <c r="B103" s="9" t="s">
        <v>92</v>
      </c>
      <c r="C103" s="9" t="s">
        <v>93</v>
      </c>
      <c r="D103" s="6" t="s">
        <v>27</v>
      </c>
      <c r="E103" s="6">
        <v>1</v>
      </c>
      <c r="F103" s="25">
        <v>1000</v>
      </c>
      <c r="G103" s="25">
        <f t="shared" si="4"/>
        <v>1000</v>
      </c>
    </row>
    <row r="104" spans="1:7" ht="30" customHeight="1" x14ac:dyDescent="0.25">
      <c r="A104" s="6">
        <v>123</v>
      </c>
      <c r="B104" s="9" t="s">
        <v>94</v>
      </c>
      <c r="C104" s="9" t="s">
        <v>95</v>
      </c>
      <c r="D104" s="6" t="s">
        <v>27</v>
      </c>
      <c r="E104" s="6">
        <v>3</v>
      </c>
      <c r="F104" s="25">
        <v>250</v>
      </c>
      <c r="G104" s="25">
        <f t="shared" si="4"/>
        <v>750</v>
      </c>
    </row>
    <row r="105" spans="1:7" ht="30" customHeight="1" x14ac:dyDescent="0.25">
      <c r="A105" s="6">
        <v>124</v>
      </c>
      <c r="B105" s="19" t="s">
        <v>113</v>
      </c>
      <c r="C105" s="17" t="s">
        <v>114</v>
      </c>
      <c r="D105" s="6" t="s">
        <v>3</v>
      </c>
      <c r="E105" s="6">
        <v>9</v>
      </c>
      <c r="F105" s="25">
        <v>2345.3232000000003</v>
      </c>
      <c r="G105" s="25">
        <f t="shared" si="4"/>
        <v>21107.908800000001</v>
      </c>
    </row>
    <row r="106" spans="1:7" ht="30" customHeight="1" x14ac:dyDescent="0.25">
      <c r="A106" s="6">
        <v>125</v>
      </c>
      <c r="B106" s="9" t="s">
        <v>96</v>
      </c>
      <c r="C106" s="9" t="s">
        <v>97</v>
      </c>
      <c r="D106" s="6" t="s">
        <v>27</v>
      </c>
      <c r="E106" s="6">
        <v>3</v>
      </c>
      <c r="F106" s="25">
        <v>152</v>
      </c>
      <c r="G106" s="25">
        <f t="shared" si="4"/>
        <v>456</v>
      </c>
    </row>
    <row r="107" spans="1:7" ht="30" customHeight="1" x14ac:dyDescent="0.25">
      <c r="A107" s="6">
        <v>126</v>
      </c>
      <c r="B107" s="9" t="s">
        <v>98</v>
      </c>
      <c r="C107" s="9" t="s">
        <v>99</v>
      </c>
      <c r="D107" s="6" t="s">
        <v>27</v>
      </c>
      <c r="E107" s="12">
        <v>4</v>
      </c>
      <c r="F107" s="25">
        <v>250</v>
      </c>
      <c r="G107" s="25">
        <f t="shared" si="4"/>
        <v>1000</v>
      </c>
    </row>
    <row r="108" spans="1:7" ht="30" customHeight="1" x14ac:dyDescent="0.25">
      <c r="A108" s="6">
        <v>129</v>
      </c>
      <c r="B108" s="9" t="s">
        <v>100</v>
      </c>
      <c r="C108" s="9" t="s">
        <v>101</v>
      </c>
      <c r="D108" s="6" t="s">
        <v>27</v>
      </c>
      <c r="E108" s="6">
        <v>1</v>
      </c>
      <c r="F108" s="25">
        <v>308.74304000000006</v>
      </c>
      <c r="G108" s="25">
        <f t="shared" si="4"/>
        <v>308.74304000000006</v>
      </c>
    </row>
    <row r="109" spans="1:7" ht="30" customHeight="1" x14ac:dyDescent="0.25">
      <c r="A109" s="6">
        <v>130</v>
      </c>
      <c r="B109" s="9" t="s">
        <v>102</v>
      </c>
      <c r="C109" s="9" t="s">
        <v>103</v>
      </c>
      <c r="D109" s="6" t="s">
        <v>27</v>
      </c>
      <c r="E109" s="6">
        <v>1</v>
      </c>
      <c r="F109" s="25">
        <v>800</v>
      </c>
      <c r="G109" s="25">
        <f t="shared" si="4"/>
        <v>800</v>
      </c>
    </row>
    <row r="110" spans="1:7" ht="30" customHeight="1" x14ac:dyDescent="0.25">
      <c r="A110" s="6">
        <v>131</v>
      </c>
      <c r="B110" s="9" t="s">
        <v>104</v>
      </c>
      <c r="C110" s="9" t="s">
        <v>105</v>
      </c>
      <c r="D110" s="6" t="s">
        <v>12</v>
      </c>
      <c r="E110" s="6">
        <v>10</v>
      </c>
      <c r="F110" s="25">
        <v>60</v>
      </c>
      <c r="G110" s="25">
        <f t="shared" si="4"/>
        <v>600</v>
      </c>
    </row>
    <row r="111" spans="1:7" ht="30" customHeight="1" x14ac:dyDescent="0.25">
      <c r="A111" s="31" t="s">
        <v>49</v>
      </c>
      <c r="B111" s="31"/>
      <c r="C111" s="31"/>
      <c r="D111" s="31"/>
      <c r="E111" s="31"/>
      <c r="F111" s="25">
        <v>0</v>
      </c>
      <c r="G111" s="25">
        <f t="shared" si="4"/>
        <v>0</v>
      </c>
    </row>
    <row r="112" spans="1:7" ht="30" customHeight="1" x14ac:dyDescent="0.25">
      <c r="A112" s="32" t="s">
        <v>65</v>
      </c>
      <c r="B112" s="32"/>
      <c r="C112" s="32"/>
      <c r="D112" s="32"/>
      <c r="E112" s="32"/>
      <c r="F112" s="25">
        <v>0</v>
      </c>
      <c r="G112" s="25">
        <f t="shared" si="4"/>
        <v>0</v>
      </c>
    </row>
    <row r="113" spans="1:7" ht="30" customHeight="1" x14ac:dyDescent="0.25">
      <c r="A113" s="33" t="s">
        <v>48</v>
      </c>
      <c r="B113" s="33"/>
      <c r="C113" s="33"/>
      <c r="D113" s="33"/>
      <c r="E113" s="33"/>
      <c r="F113" s="25">
        <v>0</v>
      </c>
      <c r="G113" s="25">
        <f t="shared" si="4"/>
        <v>0</v>
      </c>
    </row>
    <row r="114" spans="1:7" ht="30" customHeight="1" x14ac:dyDescent="0.25">
      <c r="A114" s="6" t="e">
        <f>#REF!+1</f>
        <v>#REF!</v>
      </c>
      <c r="B114" s="9" t="s">
        <v>66</v>
      </c>
      <c r="C114" s="9" t="s">
        <v>67</v>
      </c>
      <c r="D114" s="6" t="s">
        <v>27</v>
      </c>
      <c r="E114" s="6">
        <v>4</v>
      </c>
      <c r="F114" s="25">
        <v>250</v>
      </c>
      <c r="G114" s="25">
        <f t="shared" si="4"/>
        <v>1000</v>
      </c>
    </row>
    <row r="115" spans="1:7" ht="30" customHeight="1" x14ac:dyDescent="0.25">
      <c r="A115" s="6" t="e">
        <f>A114+1</f>
        <v>#REF!</v>
      </c>
      <c r="B115" s="9" t="s">
        <v>68</v>
      </c>
      <c r="C115" s="9" t="s">
        <v>69</v>
      </c>
      <c r="D115" s="6" t="s">
        <v>27</v>
      </c>
      <c r="E115" s="6">
        <v>4</v>
      </c>
      <c r="F115" s="25">
        <v>700</v>
      </c>
      <c r="G115" s="25">
        <f t="shared" ref="G115:G133" si="6">E115*F115</f>
        <v>2800</v>
      </c>
    </row>
    <row r="116" spans="1:7" ht="30" customHeight="1" x14ac:dyDescent="0.25">
      <c r="A116" s="6" t="e">
        <f t="shared" ref="A116:A133" si="7">A115+1</f>
        <v>#REF!</v>
      </c>
      <c r="B116" s="9" t="s">
        <v>70</v>
      </c>
      <c r="C116" s="9" t="s">
        <v>71</v>
      </c>
      <c r="D116" s="6" t="s">
        <v>27</v>
      </c>
      <c r="E116" s="6">
        <v>5</v>
      </c>
      <c r="F116" s="25">
        <v>250</v>
      </c>
      <c r="G116" s="25">
        <f t="shared" si="6"/>
        <v>1250</v>
      </c>
    </row>
    <row r="117" spans="1:7" ht="30" customHeight="1" x14ac:dyDescent="0.25">
      <c r="A117" s="6" t="e">
        <f t="shared" si="7"/>
        <v>#REF!</v>
      </c>
      <c r="B117" s="9" t="s">
        <v>72</v>
      </c>
      <c r="C117" s="9" t="s">
        <v>73</v>
      </c>
      <c r="D117" s="6" t="s">
        <v>27</v>
      </c>
      <c r="E117" s="6">
        <v>3</v>
      </c>
      <c r="F117" s="25">
        <v>700</v>
      </c>
      <c r="G117" s="25">
        <f t="shared" si="6"/>
        <v>2100</v>
      </c>
    </row>
    <row r="118" spans="1:7" ht="30" customHeight="1" x14ac:dyDescent="0.25">
      <c r="A118" s="6" t="e">
        <f>#REF!+1</f>
        <v>#REF!</v>
      </c>
      <c r="B118" s="9" t="s">
        <v>76</v>
      </c>
      <c r="C118" s="9" t="s">
        <v>77</v>
      </c>
      <c r="D118" s="6" t="s">
        <v>27</v>
      </c>
      <c r="E118" s="6">
        <v>3</v>
      </c>
      <c r="F118" s="25">
        <v>300</v>
      </c>
      <c r="G118" s="25">
        <f t="shared" si="6"/>
        <v>900</v>
      </c>
    </row>
    <row r="119" spans="1:7" ht="30" customHeight="1" x14ac:dyDescent="0.25">
      <c r="A119" s="6" t="e">
        <f t="shared" si="7"/>
        <v>#REF!</v>
      </c>
      <c r="B119" s="9" t="s">
        <v>78</v>
      </c>
      <c r="C119" s="9" t="s">
        <v>79</v>
      </c>
      <c r="D119" s="6" t="s">
        <v>12</v>
      </c>
      <c r="E119" s="6">
        <v>37</v>
      </c>
      <c r="F119" s="25">
        <v>25</v>
      </c>
      <c r="G119" s="25">
        <f t="shared" si="6"/>
        <v>925</v>
      </c>
    </row>
    <row r="120" spans="1:7" ht="30" customHeight="1" x14ac:dyDescent="0.25">
      <c r="A120" s="6" t="e">
        <f t="shared" si="7"/>
        <v>#REF!</v>
      </c>
      <c r="B120" s="9" t="s">
        <v>80</v>
      </c>
      <c r="C120" s="9" t="s">
        <v>81</v>
      </c>
      <c r="D120" s="6" t="s">
        <v>12</v>
      </c>
      <c r="E120" s="6">
        <v>30</v>
      </c>
      <c r="F120" s="25">
        <v>60</v>
      </c>
      <c r="G120" s="25">
        <f t="shared" si="6"/>
        <v>1800</v>
      </c>
    </row>
    <row r="121" spans="1:7" ht="30" customHeight="1" x14ac:dyDescent="0.25">
      <c r="A121" s="6" t="e">
        <f t="shared" si="7"/>
        <v>#REF!</v>
      </c>
      <c r="B121" s="9" t="s">
        <v>82</v>
      </c>
      <c r="C121" s="9" t="s">
        <v>83</v>
      </c>
      <c r="D121" s="6" t="s">
        <v>12</v>
      </c>
      <c r="E121" s="6">
        <v>15</v>
      </c>
      <c r="F121" s="25">
        <v>60</v>
      </c>
      <c r="G121" s="25">
        <f t="shared" si="6"/>
        <v>900</v>
      </c>
    </row>
    <row r="122" spans="1:7" ht="30" customHeight="1" x14ac:dyDescent="0.25">
      <c r="A122" s="6" t="e">
        <f t="shared" si="7"/>
        <v>#REF!</v>
      </c>
      <c r="B122" s="9" t="s">
        <v>84</v>
      </c>
      <c r="C122" s="9" t="s">
        <v>85</v>
      </c>
      <c r="D122" s="6" t="s">
        <v>12</v>
      </c>
      <c r="E122" s="6">
        <v>10</v>
      </c>
      <c r="F122" s="25">
        <v>80</v>
      </c>
      <c r="G122" s="25">
        <f t="shared" si="6"/>
        <v>800</v>
      </c>
    </row>
    <row r="123" spans="1:7" ht="30" customHeight="1" x14ac:dyDescent="0.25">
      <c r="A123" s="6" t="e">
        <f t="shared" si="7"/>
        <v>#REF!</v>
      </c>
      <c r="B123" s="9" t="s">
        <v>86</v>
      </c>
      <c r="C123" s="9" t="s">
        <v>87</v>
      </c>
      <c r="D123" s="6" t="s">
        <v>12</v>
      </c>
      <c r="E123" s="6">
        <v>5</v>
      </c>
      <c r="F123" s="25">
        <v>100</v>
      </c>
      <c r="G123" s="25">
        <f t="shared" si="6"/>
        <v>500</v>
      </c>
    </row>
    <row r="124" spans="1:7" ht="30" customHeight="1" x14ac:dyDescent="0.25">
      <c r="A124" s="6" t="e">
        <f t="shared" si="7"/>
        <v>#REF!</v>
      </c>
      <c r="B124" s="8" t="s">
        <v>121</v>
      </c>
      <c r="C124" s="8" t="s">
        <v>122</v>
      </c>
      <c r="D124" s="7" t="s">
        <v>27</v>
      </c>
      <c r="E124" s="10">
        <v>5</v>
      </c>
      <c r="F124" s="25">
        <v>120.32384</v>
      </c>
      <c r="G124" s="25">
        <f t="shared" si="6"/>
        <v>601.61919999999998</v>
      </c>
    </row>
    <row r="125" spans="1:7" ht="30" customHeight="1" x14ac:dyDescent="0.25">
      <c r="A125" s="6" t="e">
        <f t="shared" si="7"/>
        <v>#REF!</v>
      </c>
      <c r="B125" s="9" t="s">
        <v>88</v>
      </c>
      <c r="C125" s="9" t="s">
        <v>89</v>
      </c>
      <c r="D125" s="6" t="s">
        <v>27</v>
      </c>
      <c r="E125" s="6">
        <v>1</v>
      </c>
      <c r="F125" s="25">
        <v>1500</v>
      </c>
      <c r="G125" s="25">
        <f t="shared" si="6"/>
        <v>1500</v>
      </c>
    </row>
    <row r="126" spans="1:7" ht="30" customHeight="1" x14ac:dyDescent="0.25">
      <c r="A126" s="6" t="e">
        <f t="shared" si="7"/>
        <v>#REF!</v>
      </c>
      <c r="B126" s="9" t="s">
        <v>90</v>
      </c>
      <c r="C126" s="9" t="s">
        <v>91</v>
      </c>
      <c r="D126" s="6" t="s">
        <v>27</v>
      </c>
      <c r="E126" s="6">
        <v>1</v>
      </c>
      <c r="F126" s="25">
        <v>300</v>
      </c>
      <c r="G126" s="25">
        <f t="shared" si="6"/>
        <v>300</v>
      </c>
    </row>
    <row r="127" spans="1:7" ht="30" customHeight="1" x14ac:dyDescent="0.25">
      <c r="A127" s="6" t="e">
        <f t="shared" si="7"/>
        <v>#REF!</v>
      </c>
      <c r="B127" s="9" t="s">
        <v>92</v>
      </c>
      <c r="C127" s="9" t="s">
        <v>93</v>
      </c>
      <c r="D127" s="6" t="s">
        <v>27</v>
      </c>
      <c r="E127" s="6">
        <v>1</v>
      </c>
      <c r="F127" s="25">
        <v>1200</v>
      </c>
      <c r="G127" s="25">
        <f t="shared" si="6"/>
        <v>1200</v>
      </c>
    </row>
    <row r="128" spans="1:7" ht="30" customHeight="1" x14ac:dyDescent="0.25">
      <c r="A128" s="6" t="e">
        <f t="shared" si="7"/>
        <v>#REF!</v>
      </c>
      <c r="B128" s="9" t="s">
        <v>94</v>
      </c>
      <c r="C128" s="9" t="s">
        <v>95</v>
      </c>
      <c r="D128" s="6" t="s">
        <v>27</v>
      </c>
      <c r="E128" s="6">
        <v>3</v>
      </c>
      <c r="F128" s="25">
        <v>250</v>
      </c>
      <c r="G128" s="25">
        <f t="shared" si="6"/>
        <v>750</v>
      </c>
    </row>
    <row r="129" spans="1:7" ht="30" customHeight="1" x14ac:dyDescent="0.25">
      <c r="A129" s="6" t="e">
        <f>#REF!+1</f>
        <v>#REF!</v>
      </c>
      <c r="B129" s="9" t="s">
        <v>96</v>
      </c>
      <c r="C129" s="9" t="s">
        <v>97</v>
      </c>
      <c r="D129" s="6" t="s">
        <v>27</v>
      </c>
      <c r="E129" s="6">
        <v>3</v>
      </c>
      <c r="F129" s="25">
        <v>152</v>
      </c>
      <c r="G129" s="25">
        <f t="shared" si="6"/>
        <v>456</v>
      </c>
    </row>
    <row r="130" spans="1:7" ht="30" customHeight="1" x14ac:dyDescent="0.25">
      <c r="A130" s="6" t="e">
        <f t="shared" si="7"/>
        <v>#REF!</v>
      </c>
      <c r="B130" s="9" t="s">
        <v>98</v>
      </c>
      <c r="C130" s="9" t="s">
        <v>99</v>
      </c>
      <c r="D130" s="6" t="s">
        <v>27</v>
      </c>
      <c r="E130" s="12">
        <v>4</v>
      </c>
      <c r="F130" s="25">
        <v>250</v>
      </c>
      <c r="G130" s="25">
        <f t="shared" si="6"/>
        <v>1000</v>
      </c>
    </row>
    <row r="131" spans="1:7" ht="30" customHeight="1" x14ac:dyDescent="0.25">
      <c r="A131" s="6" t="e">
        <f t="shared" si="7"/>
        <v>#REF!</v>
      </c>
      <c r="B131" s="9" t="s">
        <v>100</v>
      </c>
      <c r="C131" s="9" t="s">
        <v>101</v>
      </c>
      <c r="D131" s="6" t="s">
        <v>27</v>
      </c>
      <c r="E131" s="6">
        <v>1</v>
      </c>
      <c r="F131" s="25">
        <v>308.74304000000006</v>
      </c>
      <c r="G131" s="25">
        <f t="shared" si="6"/>
        <v>308.74304000000006</v>
      </c>
    </row>
    <row r="132" spans="1:7" ht="30" customHeight="1" x14ac:dyDescent="0.25">
      <c r="A132" s="6" t="e">
        <f t="shared" si="7"/>
        <v>#REF!</v>
      </c>
      <c r="B132" s="9" t="s">
        <v>102</v>
      </c>
      <c r="C132" s="9" t="s">
        <v>103</v>
      </c>
      <c r="D132" s="6" t="s">
        <v>27</v>
      </c>
      <c r="E132" s="6">
        <v>1</v>
      </c>
      <c r="F132" s="25">
        <v>800</v>
      </c>
      <c r="G132" s="25">
        <f t="shared" si="6"/>
        <v>800</v>
      </c>
    </row>
    <row r="133" spans="1:7" ht="30" customHeight="1" x14ac:dyDescent="0.25">
      <c r="A133" s="6" t="e">
        <f t="shared" si="7"/>
        <v>#REF!</v>
      </c>
      <c r="B133" s="9" t="s">
        <v>104</v>
      </c>
      <c r="C133" s="9" t="s">
        <v>105</v>
      </c>
      <c r="D133" s="6" t="s">
        <v>12</v>
      </c>
      <c r="E133" s="6">
        <v>10</v>
      </c>
      <c r="F133" s="25">
        <v>60</v>
      </c>
      <c r="G133" s="25">
        <f t="shared" si="6"/>
        <v>600</v>
      </c>
    </row>
    <row r="134" spans="1:7" ht="30" customHeight="1" x14ac:dyDescent="0.25">
      <c r="A134" s="31" t="s">
        <v>50</v>
      </c>
      <c r="B134" s="31"/>
      <c r="C134" s="31"/>
      <c r="D134" s="31"/>
      <c r="E134" s="31"/>
      <c r="G134" s="26">
        <f>SUM(G2:G133)</f>
        <v>227208.31263999993</v>
      </c>
    </row>
    <row r="135" spans="1:7" x14ac:dyDescent="0.25">
      <c r="A135" s="4"/>
      <c r="B135" s="5"/>
      <c r="C135" s="5"/>
      <c r="D135" s="3"/>
      <c r="E135" s="3"/>
    </row>
    <row r="136" spans="1:7" x14ac:dyDescent="0.25">
      <c r="E136" s="28"/>
    </row>
  </sheetData>
  <mergeCells count="14">
    <mergeCell ref="A55:E55"/>
    <mergeCell ref="A27:E27"/>
    <mergeCell ref="A28:E28"/>
    <mergeCell ref="A134:E134"/>
    <mergeCell ref="A87:E87"/>
    <mergeCell ref="A88:E88"/>
    <mergeCell ref="A111:E111"/>
    <mergeCell ref="A112:E112"/>
    <mergeCell ref="A113:E113"/>
    <mergeCell ref="A86:E86"/>
    <mergeCell ref="A56:E56"/>
    <mergeCell ref="A71:E71"/>
    <mergeCell ref="A72:E72"/>
    <mergeCell ref="A57:E57"/>
  </mergeCells>
  <phoneticPr fontId="2" type="noConversion"/>
  <pageMargins left="0.25" right="0.25" top="0.75" bottom="0.75" header="0.3" footer="0.3"/>
  <pageSetup paperSize="9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68FC38838DC488D629E810E2C5F92" ma:contentTypeVersion="25" ma:contentTypeDescription="Create a new document." ma:contentTypeScope="" ma:versionID="8221753c4efc91072c8dfcfa032164ac">
  <xsd:schema xmlns:xsd="http://www.w3.org/2001/XMLSchema" xmlns:xs="http://www.w3.org/2001/XMLSchema" xmlns:p="http://schemas.microsoft.com/office/2006/metadata/properties" xmlns:ns2="94f3ae22-f040-4c27-a0a7-1bbb7f3109fa" xmlns:ns3="6b42d4dc-e2c8-42d3-9c31-63eb7055eaf4" targetNamespace="http://schemas.microsoft.com/office/2006/metadata/properties" ma:root="true" ma:fieldsID="5439ee2dfb480ed2e9fb9b9aded6318b" ns2:_="" ns3:_="">
    <xsd:import namespace="94f3ae22-f040-4c27-a0a7-1bbb7f3109fa"/>
    <xsd:import namespace="6b42d4dc-e2c8-42d3-9c31-63eb7055ea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Number0" minOccurs="0"/>
                <xsd:element ref="ns2:Line_x0020_Manager_x0020_Approval" minOccurs="0"/>
                <xsd:element ref="ns2:BudgetHolderApproval" minOccurs="0"/>
                <xsd:element ref="ns2:Line_x0020_Manager_x0020_Approval1" minOccurs="0"/>
                <xsd:element ref="ns2:_x2116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3ae22-f040-4c27-a0a7-1bbb7f310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23ec234-cbf3-4cc2-a0ae-2bfafc310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27" nillable="true" ma:displayName="number" ma:format="Dropdown" ma:internalName="number" ma:percentage="FALSE">
      <xsd:simpleType>
        <xsd:restriction base="dms:Number"/>
      </xsd:simpleType>
    </xsd:element>
    <xsd:element name="Number0" ma:index="28" nillable="true" ma:displayName="Number" ma:format="Dropdown" ma:internalName="Number0" ma:percentage="FALSE">
      <xsd:simpleType>
        <xsd:restriction base="dms:Number">
          <xsd:maxInclusive value="100"/>
          <xsd:minInclusive value="1"/>
        </xsd:restriction>
      </xsd:simpleType>
    </xsd:element>
    <xsd:element name="Line_x0020_Manager_x0020_Approval" ma:index="29" nillable="true" ma:displayName="Line Manager Approval" ma:default="Denied" ma:internalName="Line_x0020_Manager_x0020_Approval">
      <xsd:simpleType>
        <xsd:restriction base="dms:Unknown">
          <xsd:enumeration value="Denied"/>
          <xsd:enumeration value="Approved"/>
        </xsd:restriction>
      </xsd:simpleType>
    </xsd:element>
    <xsd:element name="BudgetHolderApproval" ma:index="30" nillable="true" ma:displayName="Budget Holder Approval" ma:default="0" ma:format="Dropdown" ma:internalName="BudgetHolderApproval">
      <xsd:simpleType>
        <xsd:restriction base="dms:Boolean"/>
      </xsd:simpleType>
    </xsd:element>
    <xsd:element name="Line_x0020_Manager_x0020_Approval1" ma:index="31" nillable="true" ma:displayName="Line Manager Approval1" ma:default="0" ma:internalName="Line_x0020_Manager_x0020_Approval1">
      <xsd:simpleType>
        <xsd:restriction base="dms:Boolean"/>
      </xsd:simpleType>
    </xsd:element>
    <xsd:element name="_x2116_" ma:index="32" nillable="true" ma:displayName="№" ma:format="Dropdown" ma:internalName="_x2116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2d4dc-e2c8-42d3-9c31-63eb7055ea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92c87c-47e4-4952-8e91-f558992c7d27}" ma:internalName="TaxCatchAll" ma:showField="CatchAllData" ma:web="6b42d4dc-e2c8-42d3-9c31-63eb7055ea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f3ae22-f040-4c27-a0a7-1bbb7f3109fa">
      <Terms xmlns="http://schemas.microsoft.com/office/infopath/2007/PartnerControls"/>
    </lcf76f155ced4ddcb4097134ff3c332f>
    <TaxCatchAll xmlns="6b42d4dc-e2c8-42d3-9c31-63eb7055eaf4" xsi:nil="true"/>
    <Line_x0020_Manager_x0020_Approval xmlns="94f3ae22-f040-4c27-a0a7-1bbb7f3109fa">Denied</Line_x0020_Manager_x0020_Approval>
    <BudgetHolderApproval xmlns="94f3ae22-f040-4c27-a0a7-1bbb7f3109fa">false</BudgetHolderApproval>
    <number xmlns="94f3ae22-f040-4c27-a0a7-1bbb7f3109fa" xsi:nil="true"/>
    <_Flow_SignoffStatus xmlns="94f3ae22-f040-4c27-a0a7-1bbb7f3109fa" xsi:nil="true"/>
    <Number0 xmlns="94f3ae22-f040-4c27-a0a7-1bbb7f3109fa" xsi:nil="true"/>
    <Line_x0020_Manager_x0020_Approval1 xmlns="94f3ae22-f040-4c27-a0a7-1bbb7f3109fa">false</Line_x0020_Manager_x0020_Approval1>
    <_x2116_ xmlns="94f3ae22-f040-4c27-a0a7-1bbb7f3109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D8DE44-D6AA-432C-B4FB-D6B2F5DCA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f3ae22-f040-4c27-a0a7-1bbb7f3109fa"/>
    <ds:schemaRef ds:uri="6b42d4dc-e2c8-42d3-9c31-63eb7055ea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1EE00E-9358-48FA-A1D2-E10A1D305B4A}">
  <ds:schemaRefs>
    <ds:schemaRef ds:uri="http://schemas.microsoft.com/office/2006/metadata/properties"/>
    <ds:schemaRef ds:uri="http://schemas.microsoft.com/office/infopath/2007/PartnerControls"/>
    <ds:schemaRef ds:uri="94f3ae22-f040-4c27-a0a7-1bbb7f3109fa"/>
    <ds:schemaRef ds:uri="6b42d4dc-e2c8-42d3-9c31-63eb7055eaf4"/>
  </ds:schemaRefs>
</ds:datastoreItem>
</file>

<file path=customXml/itemProps3.xml><?xml version="1.0" encoding="utf-8"?>
<ds:datastoreItem xmlns:ds="http://schemas.openxmlformats.org/officeDocument/2006/customXml" ds:itemID="{802E9EB7-6D68-467D-BE1C-F08506F75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Dnipro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Tishkovskyi, Volodymyr</dc:creator>
  <cp:keywords/>
  <dc:description/>
  <cp:lastModifiedBy>Acer</cp:lastModifiedBy>
  <cp:revision/>
  <dcterms:created xsi:type="dcterms:W3CDTF">2015-06-05T18:17:20Z</dcterms:created>
  <dcterms:modified xsi:type="dcterms:W3CDTF">2024-09-06T15:09:09Z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0x01010065D68FC38838DC488D629E810E2C5F92</vt:lpwstr>
  </property>
  <property fmtid="{D5CDD505-2E9C-101B-9397-08002B2CF9AE}" pid="3" name="MediaServiceImageTags">
    <vt:lpwstr/>
  </property>
</Properties>
</file>