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p\hq\UsersRTL\spokryshka\Desktop\"/>
    </mc:Choice>
  </mc:AlternateContent>
  <bookViews>
    <workbookView xWindow="3936" yWindow="0" windowWidth="28800" windowHeight="11856"/>
  </bookViews>
  <sheets>
    <sheet name="підсумок" sheetId="3" r:id="rId1"/>
  </sheets>
  <definedNames>
    <definedName name="_xlnm._FilterDatabase" localSheetId="0" hidden="1">підсумок!$A$1:$Q$25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3" l="1"/>
  <c r="Q8" i="3" l="1"/>
  <c r="Q9" i="3"/>
  <c r="Q12" i="3" l="1"/>
  <c r="Q3" i="3"/>
  <c r="Q4" i="3"/>
  <c r="Q5" i="3"/>
  <c r="Q6" i="3" l="1"/>
  <c r="Q7" i="3"/>
  <c r="Q10" i="3" l="1"/>
  <c r="Q26" i="3"/>
  <c r="Q28" i="3"/>
  <c r="Q25" i="3"/>
  <c r="Q21" i="3" l="1"/>
  <c r="Q23" i="3"/>
  <c r="Q24" i="3"/>
  <c r="Q16" i="3"/>
  <c r="Q17" i="3"/>
  <c r="Q15" i="3"/>
  <c r="Q11" i="3"/>
  <c r="Q29" i="3" l="1"/>
</calcChain>
</file>

<file path=xl/comments1.xml><?xml version="1.0" encoding="utf-8"?>
<comments xmlns="http://schemas.openxmlformats.org/spreadsheetml/2006/main">
  <authors>
    <author>Pokryshka Sergii</author>
    <author>TSYHANOK VADYM</author>
  </authors>
  <commentLis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Pokryshka Sergii:</t>
        </r>
        <r>
          <rPr>
            <sz val="9"/>
            <color indexed="81"/>
            <rFont val="Tahoma"/>
            <family val="2"/>
            <charset val="204"/>
          </rPr>
          <t xml:space="preserve">
Тип плівки: товщина - не менше ніж 8mil (226мкм), зусилля на розрив не менше ніж 32,00 кг/ см² . Надання сертифікату та гарантійного терміну.</t>
        </r>
      </text>
    </comment>
    <comment ref="N8" authorId="1" shapeId="0">
      <text>
        <r>
          <rPr>
            <b/>
            <sz val="9"/>
            <color indexed="81"/>
            <rFont val="Tahoma"/>
            <family val="2"/>
            <charset val="204"/>
          </rPr>
          <t>TSYHANOK VADYM:</t>
        </r>
        <r>
          <rPr>
            <sz val="9"/>
            <color indexed="81"/>
            <rFont val="Tahoma"/>
            <family val="2"/>
            <charset val="204"/>
          </rPr>
          <t xml:space="preserve">
Є ще арочні вікна, немає змоги вірно переміряти</t>
        </r>
      </text>
    </comment>
  </commentList>
</comments>
</file>

<file path=xl/sharedStrings.xml><?xml version="1.0" encoding="utf-8"?>
<sst xmlns="http://schemas.openxmlformats.org/spreadsheetml/2006/main" count="195" uniqueCount="167">
  <si>
    <t>Місто</t>
  </si>
  <si>
    <t>Адреса магазину</t>
  </si>
  <si>
    <t>Розміщення Стріт /ТРЦ маг/ТРЦ острів</t>
  </si>
  <si>
    <t>ТРЦ магазин</t>
  </si>
  <si>
    <t>Стріт</t>
  </si>
  <si>
    <t>Ковель</t>
  </si>
  <si>
    <t>бул. Лесі Українки, 31/26 (ЖД вокзал)</t>
  </si>
  <si>
    <t>Луцьк</t>
  </si>
  <si>
    <t>вул. Лесі Українки,52</t>
  </si>
  <si>
    <t>Одеса</t>
  </si>
  <si>
    <t>Полтава</t>
  </si>
  <si>
    <t>Новий базар 2/37</t>
  </si>
  <si>
    <t>Конотоп</t>
  </si>
  <si>
    <t>вул.Лазаревського, 12</t>
  </si>
  <si>
    <t>Ужгород</t>
  </si>
  <si>
    <t>Дніпро</t>
  </si>
  <si>
    <t>пр. Яворницького, 52А.</t>
  </si>
  <si>
    <t>Київ</t>
  </si>
  <si>
    <t>вул. Ген.Алмазова, 2</t>
  </si>
  <si>
    <t>пл.Незалежності, 1. ТЦ "Панорама".</t>
  </si>
  <si>
    <t>вул. Заньковецької, 70</t>
  </si>
  <si>
    <t>Кропивницький</t>
  </si>
  <si>
    <t>Преображенского 6п</t>
  </si>
  <si>
    <t>ТРЦ</t>
  </si>
  <si>
    <t>вул. Велика Перспективна 25/34</t>
  </si>
  <si>
    <t>вул. Кільцева дорога 1 ТРЦ Республіка</t>
  </si>
  <si>
    <t>Лубни</t>
  </si>
  <si>
    <t xml:space="preserve"> пр-т. Володимирський, 42/1.</t>
  </si>
  <si>
    <t>Вінниця</t>
  </si>
  <si>
    <t>пр. Коцюбинського, 28</t>
  </si>
  <si>
    <t>Івано-Франківськ</t>
  </si>
  <si>
    <t>пр-т. Повітрофлотський, 50/2.</t>
  </si>
  <si>
    <t>Львів</t>
  </si>
  <si>
    <t>пр-т. Свободи, 1/3</t>
  </si>
  <si>
    <t>Хмельницький</t>
  </si>
  <si>
    <t>вул. Проскурівська, 22</t>
  </si>
  <si>
    <t>вул. Дністровська, 3.</t>
  </si>
  <si>
    <t>Бориспіль</t>
  </si>
  <si>
    <t>ул. Київський шлях, 67, ТЦ "Town Park"</t>
  </si>
  <si>
    <t>Чернівці</t>
  </si>
  <si>
    <t>пл. Соборна, 10</t>
  </si>
  <si>
    <t>вул. Хрещатик, 15/4</t>
  </si>
  <si>
    <t xml:space="preserve">приблизна загальна квадратура потрібної поклейки/ м2 </t>
  </si>
  <si>
    <t>-</t>
  </si>
  <si>
    <t>Розміри</t>
  </si>
  <si>
    <t>Двері</t>
  </si>
  <si>
    <t>Площа</t>
  </si>
  <si>
    <t>Вікна/Вітрини</t>
  </si>
  <si>
    <t>Рівне</t>
  </si>
  <si>
    <t>вул Міцкевича 32</t>
  </si>
  <si>
    <t>вул.Стрийська 45</t>
  </si>
  <si>
    <t>0,9*0,8</t>
  </si>
  <si>
    <t>1,55*3,06</t>
  </si>
  <si>
    <t>1,05*1,06</t>
  </si>
  <si>
    <t>1,95*0,64</t>
  </si>
  <si>
    <t>1,0*0,66</t>
  </si>
  <si>
    <t>1,0*0,69</t>
  </si>
  <si>
    <t>1,0*0,9</t>
  </si>
  <si>
    <t>1,1*0,66</t>
  </si>
  <si>
    <t>0,9*1,1</t>
  </si>
  <si>
    <t>0,8*0,66</t>
  </si>
  <si>
    <t>0,9*1,0</t>
  </si>
  <si>
    <t>0,74*1,0</t>
  </si>
  <si>
    <t>0,66*1,0</t>
  </si>
  <si>
    <t>1,1*0,9</t>
  </si>
  <si>
    <t>0,66*1,1</t>
  </si>
  <si>
    <t>0,8*0,9</t>
  </si>
  <si>
    <t>0,66*0,8</t>
  </si>
  <si>
    <t>1,9*0,76</t>
  </si>
  <si>
    <t>1,95*0,69</t>
  </si>
  <si>
    <t>1,8*0,9</t>
  </si>
  <si>
    <t>0,6*1,77</t>
  </si>
  <si>
    <t>1,3*1,82</t>
  </si>
  <si>
    <t>0,65*0,86</t>
  </si>
  <si>
    <t>0,6*1,74</t>
  </si>
  <si>
    <t>1,3*1,79</t>
  </si>
  <si>
    <t>1,99*0,85</t>
  </si>
  <si>
    <t>2,02*1,27</t>
  </si>
  <si>
    <t>2,02*1,32</t>
  </si>
  <si>
    <t>1,27*0,51</t>
  </si>
  <si>
    <t>0,85*0,5</t>
  </si>
  <si>
    <t>1,32*0,51</t>
  </si>
  <si>
    <t>1,75*1,19*2</t>
  </si>
  <si>
    <t>0,31*0,28*3</t>
  </si>
  <si>
    <t>2,0*1,1</t>
  </si>
  <si>
    <t>1,57*3,17+0,12</t>
  </si>
  <si>
    <t>1,84*1,17+0,13</t>
  </si>
  <si>
    <t>0,74*2,0</t>
  </si>
  <si>
    <t>0,75*1,75</t>
  </si>
  <si>
    <t>1,97*0,64*2</t>
  </si>
  <si>
    <t>1,97*0,63</t>
  </si>
  <si>
    <t>1,97*0,65*2</t>
  </si>
  <si>
    <t>1,97*0,62*5</t>
  </si>
  <si>
    <t>1,86*0,5</t>
  </si>
  <si>
    <t>1,86*0,49</t>
  </si>
  <si>
    <t>1,2*1,83</t>
  </si>
  <si>
    <t>1,2*0,9</t>
  </si>
  <si>
    <t>0,9*1,2</t>
  </si>
  <si>
    <t>1,1*2,0</t>
  </si>
  <si>
    <t>2,7*1,0</t>
  </si>
  <si>
    <t>2,7*0,56</t>
  </si>
  <si>
    <t>2,7*1,3</t>
  </si>
  <si>
    <t>2,8*1,22</t>
  </si>
  <si>
    <t>2,8*1,15</t>
  </si>
  <si>
    <t>2,8*1,27</t>
  </si>
  <si>
    <t>2,8*1,41</t>
  </si>
  <si>
    <t>ПРИМЕРНО</t>
  </si>
  <si>
    <t>5 кв.м.</t>
  </si>
  <si>
    <t>0,9*2</t>
  </si>
  <si>
    <t>0,45*2</t>
  </si>
  <si>
    <t>8,5*5,5</t>
  </si>
  <si>
    <t>1,6*1,92</t>
  </si>
  <si>
    <t>1*2,1</t>
  </si>
  <si>
    <t>1*1,5</t>
  </si>
  <si>
    <t>1,8*1,5</t>
  </si>
  <si>
    <t>0,85*1,16</t>
  </si>
  <si>
    <t>(1,14*1,16)*4</t>
  </si>
  <si>
    <t>(1,85*-0,65)*2</t>
  </si>
  <si>
    <t>(2,1*0,65)*2</t>
  </si>
  <si>
    <t>(1,4*2,08)*6</t>
  </si>
  <si>
    <t>(1,4*0,44)*6</t>
  </si>
  <si>
    <t>1,25*0,3</t>
  </si>
  <si>
    <t>1,25*0,45</t>
  </si>
  <si>
    <t>0,96*0,505;0,765*1,67;0, 765*0,32</t>
  </si>
  <si>
    <t>(1,63*1,395)*2 + 1,79*0,595 +(1,63*1,23)*6+(1,23*0,595)*6</t>
  </si>
  <si>
    <t>1,78*2,1; 1,82*2,1; 1,83*2,1; 1,82*2,09; 1,84*2,09; 1,84*2,09; 1,23*2,09</t>
  </si>
  <si>
    <t>(0,9*2,1)*2</t>
  </si>
  <si>
    <t>(0,9*3,8)*2</t>
  </si>
  <si>
    <t>(1,26*0,53)*9</t>
  </si>
  <si>
    <t>(1,52*1,26)*9</t>
  </si>
  <si>
    <t>(2,8*1,46)*9</t>
  </si>
  <si>
    <t>(0,77*0,25)*3</t>
  </si>
  <si>
    <t>(0,53*0,25)*3</t>
  </si>
  <si>
    <t>(0,31*0,25)*3</t>
  </si>
  <si>
    <t>(1,36*0,28)*3</t>
  </si>
  <si>
    <t>(2,85*0,88)*4</t>
  </si>
  <si>
    <t>(2,45*1,3)*4</t>
  </si>
  <si>
    <t>(2,45*1,24)*2</t>
  </si>
  <si>
    <t>(0,8*1,9)*2</t>
  </si>
  <si>
    <t>(0,8*2,0)*2</t>
  </si>
  <si>
    <t>(1,2*0,75)*4</t>
  </si>
  <si>
    <t>(0,75*0,65)*4</t>
  </si>
  <si>
    <t>(0,2*1,0)*5</t>
  </si>
  <si>
    <t>(1,65*1,0)*5</t>
  </si>
  <si>
    <t>(1,7*0,56)*2</t>
  </si>
  <si>
    <t>1*2,42</t>
  </si>
  <si>
    <t>2,65*1,6</t>
  </si>
  <si>
    <t>(2,6*2,45)*2</t>
  </si>
  <si>
    <t>(1,05*1,41)*3</t>
  </si>
  <si>
    <t>1,84*1,41</t>
  </si>
  <si>
    <t>(0,99*2,01)*4</t>
  </si>
  <si>
    <t>1,45*2,195</t>
  </si>
  <si>
    <t>2,26*1,34</t>
  </si>
  <si>
    <t>1,4*2,26</t>
  </si>
  <si>
    <t>1,4*,083</t>
  </si>
  <si>
    <t>(1,1*2,26)*3</t>
  </si>
  <si>
    <t>(1,1*0,83)*3</t>
  </si>
  <si>
    <t>0,81*,134</t>
  </si>
  <si>
    <t>0,81*1,36</t>
  </si>
  <si>
    <t>0,81*,093</t>
  </si>
  <si>
    <t>2,26*1,36</t>
  </si>
  <si>
    <t>2,26*0,93</t>
  </si>
  <si>
    <t>(1,59*2,26)*3</t>
  </si>
  <si>
    <t>ТИП плівки</t>
  </si>
  <si>
    <t>Орієнтовна дата закінчення робіт</t>
  </si>
  <si>
    <t>Загальна вартість в грн без ПДВ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</si>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</sst>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164" fontId="2" fillId="2" borderId="1" xfId="1" applyNumberFormat="1" applyFont="1" applyFill="1" applyBorder="1" applyAlignment="1" applyProtection="1">
      <alignment horizontal="center" vertical="center"/>
      <protection hidden="1"/>
    </xf>
    <xf numFmtId="164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1" applyNumberFormat="1" applyFont="1" applyFill="1" applyBorder="1" applyAlignment="1" applyProtection="1">
      <alignment horizontal="left" vertical="center" wrapText="1"/>
      <protection hidden="1"/>
    </xf>
    <xf numFmtId="0" fontId="7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/>
    <xf numFmtId="0" fontId="6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164" fontId="2" fillId="2" borderId="12" xfId="1" applyNumberFormat="1" applyFont="1" applyFill="1" applyBorder="1" applyAlignment="1" applyProtection="1">
      <alignment horizontal="left" vertical="center" wrapText="1"/>
      <protection hidden="1"/>
    </xf>
    <xf numFmtId="0" fontId="0" fillId="2" borderId="7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2" fontId="6" fillId="6" borderId="13" xfId="0" applyNumberFormat="1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2" fontId="6" fillId="6" borderId="0" xfId="0" applyNumberFormat="1" applyFont="1" applyFill="1" applyAlignment="1">
      <alignment horizontal="center" vertical="center"/>
    </xf>
    <xf numFmtId="0" fontId="0" fillId="0" borderId="16" xfId="0" applyBorder="1" applyAlignment="1">
      <alignment vertical="center"/>
    </xf>
    <xf numFmtId="0" fontId="6" fillId="0" borderId="0" xfId="0" applyFont="1" applyBorder="1"/>
    <xf numFmtId="2" fontId="6" fillId="6" borderId="12" xfId="0" applyNumberFormat="1" applyFont="1" applyFill="1" applyBorder="1" applyAlignment="1">
      <alignment horizontal="center" vertical="center"/>
    </xf>
    <xf numFmtId="2" fontId="6" fillId="6" borderId="14" xfId="0" applyNumberFormat="1" applyFont="1" applyFill="1" applyBorder="1" applyAlignment="1">
      <alignment horizontal="center" vertical="center"/>
    </xf>
    <xf numFmtId="2" fontId="6" fillId="6" borderId="15" xfId="0" applyNumberFormat="1" applyFont="1" applyFill="1" applyBorder="1" applyAlignment="1">
      <alignment horizontal="center" vertical="center"/>
    </xf>
    <xf numFmtId="164" fontId="2" fillId="3" borderId="17" xfId="1" applyNumberFormat="1" applyFont="1" applyFill="1" applyBorder="1" applyAlignment="1" applyProtection="1">
      <alignment horizontal="center" vertical="center" wrapText="1"/>
      <protection hidden="1"/>
    </xf>
    <xf numFmtId="0" fontId="0" fillId="3" borderId="20" xfId="0" applyFill="1" applyBorder="1" applyAlignment="1">
      <alignment vertical="center"/>
    </xf>
    <xf numFmtId="164" fontId="2" fillId="3" borderId="18" xfId="1" applyNumberFormat="1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>
      <alignment vertical="center"/>
    </xf>
    <xf numFmtId="164" fontId="2" fillId="3" borderId="19" xfId="1" applyNumberFormat="1" applyFont="1" applyFill="1" applyBorder="1" applyAlignment="1" applyProtection="1">
      <alignment horizontal="center" vertical="center" wrapText="1"/>
      <protection hidden="1"/>
    </xf>
    <xf numFmtId="0" fontId="0" fillId="3" borderId="21" xfId="0" applyFill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2" fontId="0" fillId="0" borderId="6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tabSelected="1" zoomScale="70" zoomScaleNormal="70"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13.88671875" style="9" bestFit="1" customWidth="1"/>
    <col min="2" max="2" width="40.88671875" style="9" bestFit="1" customWidth="1"/>
    <col min="3" max="3" width="14.6640625" style="18" bestFit="1" customWidth="1"/>
    <col min="4" max="4" width="19.6640625" style="9" customWidth="1"/>
    <col min="5" max="5" width="16.88671875" style="9" customWidth="1"/>
    <col min="6" max="6" width="10.109375" style="9" bestFit="1" customWidth="1"/>
    <col min="7" max="7" width="7.33203125" style="9" bestFit="1" customWidth="1"/>
    <col min="8" max="9" width="13.88671875" style="9" bestFit="1" customWidth="1"/>
    <col min="10" max="11" width="11.109375" style="9" bestFit="1" customWidth="1"/>
    <col min="12" max="12" width="9.109375" style="9" bestFit="1" customWidth="1"/>
    <col min="13" max="15" width="11.109375" style="9" bestFit="1" customWidth="1"/>
    <col min="16" max="16" width="7.33203125" style="9" bestFit="1" customWidth="1"/>
    <col min="17" max="17" width="12.88671875" style="9" customWidth="1"/>
    <col min="18" max="20" width="24.6640625" style="9" customWidth="1"/>
    <col min="21" max="16384" width="9.109375" style="9"/>
  </cols>
  <sheetData>
    <row r="1" spans="1:20" ht="60.6" thickBot="1" x14ac:dyDescent="0.35">
      <c r="A1" s="1" t="s">
        <v>0</v>
      </c>
      <c r="B1" s="2" t="s">
        <v>1</v>
      </c>
      <c r="C1" s="3" t="s">
        <v>2</v>
      </c>
      <c r="D1" s="56" t="s">
        <v>44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25" t="s">
        <v>42</v>
      </c>
      <c r="R1" s="40" t="s">
        <v>163</v>
      </c>
      <c r="S1" s="42" t="s">
        <v>164</v>
      </c>
      <c r="T1" s="44" t="s">
        <v>165</v>
      </c>
    </row>
    <row r="2" spans="1:20" x14ac:dyDescent="0.3">
      <c r="A2" s="10"/>
      <c r="B2" s="10"/>
      <c r="C2" s="11"/>
      <c r="D2" s="59" t="s">
        <v>45</v>
      </c>
      <c r="E2" s="60"/>
      <c r="F2" s="61"/>
      <c r="G2" s="4" t="s">
        <v>46</v>
      </c>
      <c r="H2" s="59" t="s">
        <v>47</v>
      </c>
      <c r="I2" s="60"/>
      <c r="J2" s="60"/>
      <c r="K2" s="60"/>
      <c r="L2" s="60"/>
      <c r="M2" s="60"/>
      <c r="N2" s="60"/>
      <c r="O2" s="61"/>
      <c r="P2" s="5" t="s">
        <v>46</v>
      </c>
      <c r="Q2" s="26"/>
      <c r="R2" s="41"/>
      <c r="S2" s="43"/>
      <c r="T2" s="45"/>
    </row>
    <row r="3" spans="1:20" x14ac:dyDescent="0.3">
      <c r="A3" s="13" t="s">
        <v>17</v>
      </c>
      <c r="B3" s="14" t="s">
        <v>25</v>
      </c>
      <c r="C3" s="15" t="s">
        <v>23</v>
      </c>
      <c r="D3" s="20" t="s">
        <v>109</v>
      </c>
      <c r="E3" s="7" t="s">
        <v>108</v>
      </c>
      <c r="F3" s="20"/>
      <c r="G3" s="23">
        <v>2.7</v>
      </c>
      <c r="H3" s="20" t="s">
        <v>110</v>
      </c>
      <c r="J3" s="20"/>
      <c r="K3" s="20"/>
      <c r="L3" s="20"/>
      <c r="M3" s="20"/>
      <c r="N3" s="20"/>
      <c r="O3" s="20"/>
      <c r="P3" s="23">
        <v>46.6</v>
      </c>
      <c r="Q3" s="32">
        <f t="shared" ref="Q3:Q10" si="0">G3+P3</f>
        <v>49.300000000000004</v>
      </c>
      <c r="R3" s="27"/>
      <c r="S3" s="17"/>
      <c r="T3" s="28"/>
    </row>
    <row r="4" spans="1:20" x14ac:dyDescent="0.3">
      <c r="A4" s="13" t="s">
        <v>17</v>
      </c>
      <c r="B4" s="15" t="s">
        <v>31</v>
      </c>
      <c r="C4" s="15" t="s">
        <v>4</v>
      </c>
      <c r="D4" s="7" t="s">
        <v>146</v>
      </c>
      <c r="F4" s="7"/>
      <c r="G4" s="22">
        <v>4.25</v>
      </c>
      <c r="H4" s="7" t="s">
        <v>111</v>
      </c>
      <c r="I4" s="7"/>
      <c r="J4" s="7"/>
      <c r="K4" s="7"/>
      <c r="L4" s="7"/>
      <c r="M4" s="7"/>
      <c r="N4" s="7"/>
      <c r="O4" s="7"/>
      <c r="P4" s="22">
        <v>3.0720000000000001</v>
      </c>
      <c r="Q4" s="32">
        <f t="shared" si="0"/>
        <v>7.3220000000000001</v>
      </c>
      <c r="R4" s="27"/>
      <c r="S4" s="17"/>
      <c r="T4" s="28"/>
    </row>
    <row r="5" spans="1:20" x14ac:dyDescent="0.3">
      <c r="A5" s="13" t="s">
        <v>17</v>
      </c>
      <c r="B5" s="15" t="s">
        <v>41</v>
      </c>
      <c r="C5" s="15" t="s">
        <v>4</v>
      </c>
      <c r="D5" s="7" t="s">
        <v>112</v>
      </c>
      <c r="E5" s="7" t="s">
        <v>126</v>
      </c>
      <c r="F5" s="7"/>
      <c r="G5" s="22">
        <v>5.88</v>
      </c>
      <c r="H5" s="7" t="s">
        <v>113</v>
      </c>
      <c r="I5" s="7" t="s">
        <v>114</v>
      </c>
      <c r="J5" s="7" t="s">
        <v>127</v>
      </c>
      <c r="K5" s="7"/>
      <c r="L5" s="7"/>
      <c r="M5" s="7"/>
      <c r="N5" s="7"/>
      <c r="O5" s="7"/>
      <c r="P5" s="22">
        <v>21.12</v>
      </c>
      <c r="Q5" s="32">
        <f t="shared" si="0"/>
        <v>27</v>
      </c>
      <c r="R5" s="27"/>
      <c r="S5" s="17"/>
      <c r="T5" s="28"/>
    </row>
    <row r="6" spans="1:20" x14ac:dyDescent="0.3">
      <c r="A6" s="13" t="s">
        <v>15</v>
      </c>
      <c r="B6" s="13" t="s">
        <v>16</v>
      </c>
      <c r="C6" s="16" t="s">
        <v>3</v>
      </c>
      <c r="D6" s="20" t="s">
        <v>123</v>
      </c>
      <c r="E6" s="20"/>
      <c r="F6" s="20"/>
      <c r="G6" s="23">
        <v>1.98</v>
      </c>
      <c r="H6" s="20"/>
      <c r="I6" s="20"/>
      <c r="J6" s="20"/>
      <c r="K6" s="20"/>
      <c r="L6" s="20"/>
      <c r="M6" s="20"/>
      <c r="N6" s="20"/>
      <c r="O6" s="20"/>
      <c r="P6" s="23">
        <v>0</v>
      </c>
      <c r="Q6" s="32">
        <f t="shared" si="0"/>
        <v>1.98</v>
      </c>
      <c r="R6" s="27"/>
      <c r="S6" s="17"/>
      <c r="T6" s="28"/>
    </row>
    <row r="7" spans="1:20" x14ac:dyDescent="0.3">
      <c r="A7" s="13" t="s">
        <v>21</v>
      </c>
      <c r="B7" s="16" t="s">
        <v>22</v>
      </c>
      <c r="C7" s="16" t="s">
        <v>4</v>
      </c>
      <c r="D7" s="20" t="s">
        <v>117</v>
      </c>
      <c r="E7" s="20"/>
      <c r="F7" s="20"/>
      <c r="G7" s="23">
        <v>2.41</v>
      </c>
      <c r="H7" s="20" t="s">
        <v>124</v>
      </c>
      <c r="I7" s="20"/>
      <c r="J7" s="20"/>
      <c r="K7" s="20"/>
      <c r="L7" s="20"/>
      <c r="M7" s="20"/>
      <c r="N7" s="20"/>
      <c r="O7" s="20"/>
      <c r="P7" s="21">
        <v>21.95</v>
      </c>
      <c r="Q7" s="32">
        <f t="shared" si="0"/>
        <v>24.36</v>
      </c>
      <c r="R7" s="27"/>
      <c r="S7" s="17"/>
      <c r="T7" s="28"/>
    </row>
    <row r="8" spans="1:20" x14ac:dyDescent="0.3">
      <c r="A8" s="13" t="s">
        <v>21</v>
      </c>
      <c r="B8" s="16" t="s">
        <v>24</v>
      </c>
      <c r="C8" s="15" t="s">
        <v>4</v>
      </c>
      <c r="D8" s="20" t="s">
        <v>118</v>
      </c>
      <c r="E8" s="20"/>
      <c r="F8" s="20"/>
      <c r="G8" s="23">
        <v>2.73</v>
      </c>
      <c r="H8" s="20" t="s">
        <v>125</v>
      </c>
      <c r="I8" s="20"/>
      <c r="J8" s="20"/>
      <c r="K8" s="20"/>
      <c r="L8" s="20"/>
      <c r="M8" s="20"/>
      <c r="N8" s="20" t="s">
        <v>107</v>
      </c>
      <c r="O8" s="20"/>
      <c r="P8" s="23">
        <v>25.33</v>
      </c>
      <c r="Q8" s="32">
        <f t="shared" si="0"/>
        <v>28.06</v>
      </c>
      <c r="R8" s="27"/>
      <c r="S8" s="17"/>
      <c r="T8" s="28"/>
    </row>
    <row r="9" spans="1:20" x14ac:dyDescent="0.3">
      <c r="A9" s="13" t="s">
        <v>17</v>
      </c>
      <c r="B9" s="15" t="s">
        <v>18</v>
      </c>
      <c r="C9" s="15" t="s">
        <v>4</v>
      </c>
      <c r="D9" s="7" t="s">
        <v>151</v>
      </c>
      <c r="E9" s="7"/>
      <c r="F9" s="7"/>
      <c r="G9" s="22">
        <v>3.18</v>
      </c>
      <c r="H9" s="7" t="s">
        <v>147</v>
      </c>
      <c r="I9" s="7" t="s">
        <v>148</v>
      </c>
      <c r="J9" s="7" t="s">
        <v>149</v>
      </c>
      <c r="K9" s="7" t="s">
        <v>150</v>
      </c>
      <c r="L9" s="7"/>
      <c r="M9" s="7"/>
      <c r="N9" s="7"/>
      <c r="O9" s="7"/>
      <c r="P9" s="22">
        <v>27.74</v>
      </c>
      <c r="Q9" s="32">
        <f t="shared" si="0"/>
        <v>30.919999999999998</v>
      </c>
      <c r="R9" s="27"/>
      <c r="S9" s="17"/>
      <c r="T9" s="28"/>
    </row>
    <row r="10" spans="1:20" x14ac:dyDescent="0.3">
      <c r="A10" s="13" t="s">
        <v>37</v>
      </c>
      <c r="B10" s="15" t="s">
        <v>38</v>
      </c>
      <c r="C10" s="15" t="s">
        <v>3</v>
      </c>
      <c r="D10" s="7"/>
      <c r="E10" s="7"/>
      <c r="F10" s="7"/>
      <c r="G10" s="22">
        <v>0</v>
      </c>
      <c r="H10" s="7" t="s">
        <v>116</v>
      </c>
      <c r="I10" s="7" t="s">
        <v>115</v>
      </c>
      <c r="J10" s="7"/>
      <c r="K10" s="7"/>
      <c r="L10" s="7"/>
      <c r="M10" s="7"/>
      <c r="N10" s="7"/>
      <c r="O10" s="7"/>
      <c r="P10" s="22">
        <v>6.27</v>
      </c>
      <c r="Q10" s="32">
        <f t="shared" si="0"/>
        <v>6.27</v>
      </c>
      <c r="R10" s="27"/>
      <c r="S10" s="17"/>
      <c r="T10" s="28"/>
    </row>
    <row r="11" spans="1:20" x14ac:dyDescent="0.3">
      <c r="A11" s="13" t="s">
        <v>14</v>
      </c>
      <c r="B11" s="16" t="s">
        <v>20</v>
      </c>
      <c r="C11" s="15" t="s">
        <v>4</v>
      </c>
      <c r="D11" s="8" t="s">
        <v>70</v>
      </c>
      <c r="E11" s="8"/>
      <c r="F11" s="8"/>
      <c r="G11" s="22">
        <v>1.62</v>
      </c>
      <c r="H11" s="8" t="s">
        <v>52</v>
      </c>
      <c r="I11" s="8" t="s">
        <v>52</v>
      </c>
      <c r="J11" s="8" t="s">
        <v>53</v>
      </c>
      <c r="K11" s="8"/>
      <c r="L11" s="8"/>
      <c r="M11" s="8"/>
      <c r="N11" s="8"/>
      <c r="O11" s="8"/>
      <c r="P11" s="22">
        <v>10.6</v>
      </c>
      <c r="Q11" s="32">
        <f>G11+P11</f>
        <v>12.219999999999999</v>
      </c>
      <c r="R11" s="27"/>
      <c r="S11" s="17"/>
      <c r="T11" s="28"/>
    </row>
    <row r="12" spans="1:20" x14ac:dyDescent="0.3">
      <c r="A12" s="48" t="s">
        <v>28</v>
      </c>
      <c r="B12" s="50" t="s">
        <v>29</v>
      </c>
      <c r="C12" s="50" t="s">
        <v>4</v>
      </c>
      <c r="D12" s="8" t="s">
        <v>54</v>
      </c>
      <c r="E12" s="8" t="s">
        <v>69</v>
      </c>
      <c r="F12" s="8"/>
      <c r="G12" s="22">
        <v>2.6</v>
      </c>
      <c r="H12" s="8" t="s">
        <v>55</v>
      </c>
      <c r="I12" s="8" t="s">
        <v>56</v>
      </c>
      <c r="J12" s="8" t="s">
        <v>57</v>
      </c>
      <c r="K12" s="8" t="s">
        <v>58</v>
      </c>
      <c r="L12" s="8" t="s">
        <v>59</v>
      </c>
      <c r="M12" s="8" t="s">
        <v>60</v>
      </c>
      <c r="N12" s="8" t="s">
        <v>51</v>
      </c>
      <c r="O12" s="8" t="s">
        <v>61</v>
      </c>
      <c r="P12" s="22"/>
      <c r="Q12" s="37">
        <f>G12+P13</f>
        <v>48.08</v>
      </c>
      <c r="R12" s="27"/>
      <c r="S12" s="17"/>
      <c r="T12" s="28"/>
    </row>
    <row r="13" spans="1:20" x14ac:dyDescent="0.3">
      <c r="A13" s="62"/>
      <c r="B13" s="63"/>
      <c r="C13" s="63"/>
      <c r="D13" s="8"/>
      <c r="E13" s="8"/>
      <c r="F13" s="8"/>
      <c r="G13" s="22"/>
      <c r="H13" s="8" t="s">
        <v>62</v>
      </c>
      <c r="I13" s="8" t="s">
        <v>63</v>
      </c>
      <c r="J13" s="8" t="s">
        <v>64</v>
      </c>
      <c r="K13" s="8" t="s">
        <v>65</v>
      </c>
      <c r="L13" s="8" t="s">
        <v>66</v>
      </c>
      <c r="M13" s="8" t="s">
        <v>67</v>
      </c>
      <c r="N13" s="8" t="s">
        <v>128</v>
      </c>
      <c r="O13" s="8" t="s">
        <v>128</v>
      </c>
      <c r="P13" s="22">
        <v>45.48</v>
      </c>
      <c r="Q13" s="38"/>
      <c r="R13" s="27"/>
      <c r="S13" s="17"/>
      <c r="T13" s="28"/>
    </row>
    <row r="14" spans="1:20" x14ac:dyDescent="0.3">
      <c r="A14" s="49"/>
      <c r="B14" s="51"/>
      <c r="C14" s="51"/>
      <c r="D14" s="8"/>
      <c r="E14" s="8"/>
      <c r="F14" s="8"/>
      <c r="G14" s="22"/>
      <c r="H14" s="8" t="s">
        <v>129</v>
      </c>
      <c r="I14" s="8"/>
      <c r="J14" s="8"/>
      <c r="K14" s="8"/>
      <c r="L14" s="8"/>
      <c r="M14" s="8"/>
      <c r="N14" s="8"/>
      <c r="O14" s="8"/>
      <c r="P14" s="22"/>
      <c r="Q14" s="39"/>
      <c r="R14" s="27"/>
      <c r="S14" s="17"/>
      <c r="T14" s="28"/>
    </row>
    <row r="15" spans="1:20" x14ac:dyDescent="0.3">
      <c r="A15" s="13" t="s">
        <v>34</v>
      </c>
      <c r="B15" s="16" t="s">
        <v>35</v>
      </c>
      <c r="C15" s="15" t="s">
        <v>4</v>
      </c>
      <c r="D15" s="8" t="s">
        <v>68</v>
      </c>
      <c r="E15" s="8"/>
      <c r="F15" s="8"/>
      <c r="G15" s="22">
        <v>1.44</v>
      </c>
      <c r="H15" s="8" t="s">
        <v>71</v>
      </c>
      <c r="I15" s="8" t="s">
        <v>72</v>
      </c>
      <c r="J15" s="8" t="s">
        <v>73</v>
      </c>
      <c r="K15" s="8" t="s">
        <v>74</v>
      </c>
      <c r="L15" s="8" t="s">
        <v>75</v>
      </c>
      <c r="M15" s="8"/>
      <c r="N15" s="8"/>
      <c r="O15" s="8"/>
      <c r="P15" s="22">
        <v>14.72</v>
      </c>
      <c r="Q15" s="32">
        <f t="shared" ref="Q15:Q26" si="1">G15+P15</f>
        <v>16.16</v>
      </c>
      <c r="R15" s="27"/>
      <c r="S15" s="17"/>
      <c r="T15" s="28"/>
    </row>
    <row r="16" spans="1:20" ht="33" customHeight="1" x14ac:dyDescent="0.3">
      <c r="A16" s="16" t="s">
        <v>30</v>
      </c>
      <c r="B16" s="13" t="s">
        <v>36</v>
      </c>
      <c r="C16" s="16" t="s">
        <v>3</v>
      </c>
      <c r="D16" s="8" t="s">
        <v>43</v>
      </c>
      <c r="E16" s="8"/>
      <c r="F16" s="8"/>
      <c r="G16" s="22">
        <v>0</v>
      </c>
      <c r="H16" s="8" t="s">
        <v>130</v>
      </c>
      <c r="I16" s="8" t="s">
        <v>101</v>
      </c>
      <c r="J16" s="8" t="s">
        <v>102</v>
      </c>
      <c r="K16" s="8" t="s">
        <v>103</v>
      </c>
      <c r="L16" s="8" t="s">
        <v>104</v>
      </c>
      <c r="M16" s="8" t="s">
        <v>105</v>
      </c>
      <c r="N16" s="8"/>
      <c r="O16" s="8"/>
      <c r="P16" s="22">
        <v>54.45</v>
      </c>
      <c r="Q16" s="32">
        <f t="shared" si="1"/>
        <v>54.45</v>
      </c>
      <c r="R16" s="27"/>
      <c r="S16" s="17"/>
      <c r="T16" s="28"/>
    </row>
    <row r="17" spans="1:20" x14ac:dyDescent="0.3">
      <c r="A17" s="13" t="s">
        <v>39</v>
      </c>
      <c r="B17" s="16" t="s">
        <v>40</v>
      </c>
      <c r="C17" s="15" t="s">
        <v>4</v>
      </c>
      <c r="D17" s="8" t="s">
        <v>141</v>
      </c>
      <c r="E17" s="8" t="s">
        <v>140</v>
      </c>
      <c r="F17" s="17"/>
      <c r="G17" s="22">
        <v>5.55</v>
      </c>
      <c r="H17" s="8" t="s">
        <v>142</v>
      </c>
      <c r="I17" s="8" t="s">
        <v>143</v>
      </c>
      <c r="J17" s="8" t="s">
        <v>70</v>
      </c>
      <c r="K17" s="8" t="s">
        <v>144</v>
      </c>
      <c r="L17" s="8"/>
      <c r="M17" s="8"/>
      <c r="N17" s="8"/>
      <c r="O17" s="8"/>
      <c r="P17" s="22">
        <v>12.77</v>
      </c>
      <c r="Q17" s="32">
        <f t="shared" si="1"/>
        <v>18.32</v>
      </c>
      <c r="R17" s="27"/>
      <c r="S17" s="17"/>
      <c r="T17" s="28"/>
    </row>
    <row r="18" spans="1:20" x14ac:dyDescent="0.3">
      <c r="A18" s="13" t="s">
        <v>9</v>
      </c>
      <c r="B18" s="15" t="s">
        <v>19</v>
      </c>
      <c r="C18" s="15" t="s">
        <v>3</v>
      </c>
      <c r="D18" s="8"/>
      <c r="E18" s="8"/>
      <c r="F18" s="8"/>
      <c r="G18" s="22">
        <v>0</v>
      </c>
      <c r="H18" s="8" t="s">
        <v>162</v>
      </c>
      <c r="J18" s="8"/>
      <c r="K18" s="8"/>
      <c r="L18" s="8"/>
      <c r="M18" s="8"/>
      <c r="N18" s="8"/>
      <c r="O18" s="8"/>
      <c r="P18" s="22">
        <v>10.78</v>
      </c>
      <c r="Q18" s="32">
        <f t="shared" si="1"/>
        <v>10.78</v>
      </c>
      <c r="R18" s="27"/>
      <c r="S18" s="17"/>
      <c r="T18" s="28"/>
    </row>
    <row r="19" spans="1:20" x14ac:dyDescent="0.3">
      <c r="A19" s="13" t="s">
        <v>10</v>
      </c>
      <c r="B19" s="16" t="s">
        <v>11</v>
      </c>
      <c r="C19" s="16" t="s">
        <v>4</v>
      </c>
      <c r="D19" s="20" t="s">
        <v>121</v>
      </c>
      <c r="E19" s="20" t="s">
        <v>122</v>
      </c>
      <c r="F19" s="20"/>
      <c r="G19" s="23">
        <v>0.93</v>
      </c>
      <c r="H19" s="20"/>
      <c r="I19" s="20"/>
      <c r="J19" s="20"/>
      <c r="K19" s="20"/>
      <c r="L19" s="20"/>
      <c r="M19" s="20"/>
      <c r="N19" s="20"/>
      <c r="O19" s="20"/>
      <c r="P19" s="23">
        <v>0</v>
      </c>
      <c r="Q19" s="33">
        <v>0.93</v>
      </c>
      <c r="R19" s="27"/>
      <c r="S19" s="17"/>
      <c r="T19" s="28"/>
    </row>
    <row r="20" spans="1:20" x14ac:dyDescent="0.3">
      <c r="A20" s="13" t="s">
        <v>26</v>
      </c>
      <c r="B20" s="16" t="s">
        <v>27</v>
      </c>
      <c r="C20" s="15" t="s">
        <v>4</v>
      </c>
      <c r="D20" s="20"/>
      <c r="E20" s="20" t="s">
        <v>106</v>
      </c>
      <c r="F20" s="20"/>
      <c r="G20" s="24">
        <v>1</v>
      </c>
      <c r="H20" s="20" t="s">
        <v>119</v>
      </c>
      <c r="I20" s="20" t="s">
        <v>120</v>
      </c>
      <c r="K20" s="20"/>
      <c r="L20" s="20"/>
      <c r="M20" s="20"/>
      <c r="N20" s="20"/>
      <c r="O20" s="20"/>
      <c r="P20" s="23">
        <v>21.11</v>
      </c>
      <c r="Q20" s="33">
        <v>22.11</v>
      </c>
      <c r="R20" s="27"/>
      <c r="S20" s="17"/>
      <c r="T20" s="28"/>
    </row>
    <row r="21" spans="1:20" x14ac:dyDescent="0.3">
      <c r="A21" s="48" t="s">
        <v>5</v>
      </c>
      <c r="B21" s="50" t="s">
        <v>6</v>
      </c>
      <c r="C21" s="50" t="s">
        <v>4</v>
      </c>
      <c r="D21" s="52" t="s">
        <v>76</v>
      </c>
      <c r="E21" s="8"/>
      <c r="F21" s="8"/>
      <c r="G21" s="54">
        <v>1.69</v>
      </c>
      <c r="H21" s="8" t="s">
        <v>77</v>
      </c>
      <c r="I21" s="8" t="s">
        <v>78</v>
      </c>
      <c r="J21" s="8" t="s">
        <v>79</v>
      </c>
      <c r="K21" s="8" t="s">
        <v>80</v>
      </c>
      <c r="L21" s="8" t="s">
        <v>81</v>
      </c>
      <c r="M21" s="8" t="s">
        <v>82</v>
      </c>
      <c r="N21" s="8" t="s">
        <v>83</v>
      </c>
      <c r="O21" s="8" t="s">
        <v>134</v>
      </c>
      <c r="P21" s="22">
        <v>15.85</v>
      </c>
      <c r="Q21" s="37">
        <f t="shared" si="1"/>
        <v>17.54</v>
      </c>
      <c r="R21" s="27"/>
      <c r="S21" s="17"/>
      <c r="T21" s="28"/>
    </row>
    <row r="22" spans="1:20" x14ac:dyDescent="0.3">
      <c r="A22" s="49"/>
      <c r="B22" s="51"/>
      <c r="C22" s="51"/>
      <c r="D22" s="53"/>
      <c r="E22" s="8"/>
      <c r="F22" s="8"/>
      <c r="G22" s="55"/>
      <c r="H22" s="8" t="s">
        <v>133</v>
      </c>
      <c r="I22" s="8" t="s">
        <v>132</v>
      </c>
      <c r="J22" s="8" t="s">
        <v>131</v>
      </c>
      <c r="K22" s="8"/>
      <c r="L22" s="8"/>
      <c r="M22" s="8"/>
      <c r="N22" s="8"/>
      <c r="O22" s="8"/>
      <c r="P22" s="22"/>
      <c r="Q22" s="39"/>
      <c r="R22" s="27"/>
      <c r="S22" s="17"/>
      <c r="T22" s="28"/>
    </row>
    <row r="23" spans="1:20" x14ac:dyDescent="0.3">
      <c r="A23" s="13" t="s">
        <v>32</v>
      </c>
      <c r="B23" s="16" t="s">
        <v>33</v>
      </c>
      <c r="C23" s="15" t="s">
        <v>4</v>
      </c>
      <c r="D23" s="8" t="s">
        <v>84</v>
      </c>
      <c r="E23" s="8"/>
      <c r="F23" s="8"/>
      <c r="G23" s="22">
        <v>2.2000000000000002</v>
      </c>
      <c r="H23" s="8" t="s">
        <v>85</v>
      </c>
      <c r="I23" s="8" t="s">
        <v>86</v>
      </c>
      <c r="J23" s="8" t="s">
        <v>87</v>
      </c>
      <c r="K23" s="8"/>
      <c r="L23" s="8"/>
      <c r="M23" s="8"/>
      <c r="N23" s="8"/>
      <c r="O23" s="8"/>
      <c r="P23" s="22">
        <v>8.86</v>
      </c>
      <c r="Q23" s="32">
        <f t="shared" si="1"/>
        <v>11.059999999999999</v>
      </c>
      <c r="R23" s="27"/>
      <c r="S23" s="17"/>
      <c r="T23" s="28"/>
    </row>
    <row r="24" spans="1:20" x14ac:dyDescent="0.3">
      <c r="A24" s="13" t="s">
        <v>7</v>
      </c>
      <c r="B24" s="15" t="s">
        <v>8</v>
      </c>
      <c r="C24" s="12" t="s">
        <v>4</v>
      </c>
      <c r="D24" s="8" t="s">
        <v>138</v>
      </c>
      <c r="E24" s="8"/>
      <c r="F24" s="8"/>
      <c r="G24" s="22">
        <v>3.04</v>
      </c>
      <c r="H24" s="8" t="s">
        <v>137</v>
      </c>
      <c r="I24" s="8" t="s">
        <v>136</v>
      </c>
      <c r="J24" s="8" t="s">
        <v>135</v>
      </c>
      <c r="K24" s="8" t="s">
        <v>88</v>
      </c>
      <c r="L24" s="8"/>
      <c r="M24" s="8"/>
      <c r="N24" s="8"/>
      <c r="O24" s="8"/>
      <c r="P24" s="22">
        <v>30.16</v>
      </c>
      <c r="Q24" s="32">
        <f t="shared" si="1"/>
        <v>33.200000000000003</v>
      </c>
      <c r="R24" s="27"/>
      <c r="S24" s="17"/>
      <c r="T24" s="28"/>
    </row>
    <row r="25" spans="1:20" x14ac:dyDescent="0.3">
      <c r="A25" s="16" t="s">
        <v>12</v>
      </c>
      <c r="B25" s="17" t="s">
        <v>13</v>
      </c>
      <c r="C25" s="12" t="s">
        <v>4</v>
      </c>
      <c r="D25" s="6" t="s">
        <v>97</v>
      </c>
      <c r="E25" s="6"/>
      <c r="F25" s="6"/>
      <c r="G25" s="22">
        <v>1.08</v>
      </c>
      <c r="H25" s="6" t="s">
        <v>92</v>
      </c>
      <c r="I25" s="6" t="s">
        <v>89</v>
      </c>
      <c r="J25" s="6" t="s">
        <v>90</v>
      </c>
      <c r="K25" s="6" t="s">
        <v>91</v>
      </c>
      <c r="L25" s="6" t="s">
        <v>93</v>
      </c>
      <c r="M25" s="6" t="s">
        <v>94</v>
      </c>
      <c r="N25" s="6" t="s">
        <v>95</v>
      </c>
      <c r="O25" s="6" t="s">
        <v>96</v>
      </c>
      <c r="P25" s="22">
        <v>17.55</v>
      </c>
      <c r="Q25" s="32">
        <f t="shared" si="1"/>
        <v>18.630000000000003</v>
      </c>
      <c r="R25" s="27"/>
      <c r="S25" s="17"/>
      <c r="T25" s="28"/>
    </row>
    <row r="26" spans="1:20" x14ac:dyDescent="0.3">
      <c r="A26" s="66" t="s">
        <v>48</v>
      </c>
      <c r="B26" s="64" t="s">
        <v>49</v>
      </c>
      <c r="C26" s="66" t="s">
        <v>4</v>
      </c>
      <c r="D26" s="6" t="s">
        <v>145</v>
      </c>
      <c r="E26" s="6"/>
      <c r="F26" s="6"/>
      <c r="G26" s="54">
        <v>2.42</v>
      </c>
      <c r="H26" s="17" t="s">
        <v>153</v>
      </c>
      <c r="I26" s="17" t="s">
        <v>154</v>
      </c>
      <c r="J26" s="17" t="s">
        <v>155</v>
      </c>
      <c r="K26" s="17" t="s">
        <v>156</v>
      </c>
      <c r="L26" s="17" t="s">
        <v>157</v>
      </c>
      <c r="M26" s="17" t="s">
        <v>158</v>
      </c>
      <c r="N26" s="17" t="s">
        <v>159</v>
      </c>
      <c r="O26" s="6"/>
      <c r="P26" s="54">
        <v>22.96</v>
      </c>
      <c r="Q26" s="37">
        <f t="shared" si="1"/>
        <v>25.380000000000003</v>
      </c>
      <c r="R26" s="27"/>
      <c r="S26" s="17"/>
      <c r="T26" s="28"/>
    </row>
    <row r="27" spans="1:20" x14ac:dyDescent="0.3">
      <c r="A27" s="67"/>
      <c r="B27" s="65"/>
      <c r="C27" s="67"/>
      <c r="D27" s="17"/>
      <c r="E27" s="17"/>
      <c r="F27" s="17"/>
      <c r="G27" s="55"/>
      <c r="H27" s="17" t="s">
        <v>152</v>
      </c>
      <c r="I27" s="17" t="s">
        <v>160</v>
      </c>
      <c r="J27" s="17" t="s">
        <v>161</v>
      </c>
      <c r="K27" s="17"/>
      <c r="L27" s="17"/>
      <c r="M27" s="17"/>
      <c r="N27" s="17"/>
      <c r="O27" s="17"/>
      <c r="P27" s="55"/>
      <c r="Q27" s="39"/>
      <c r="R27" s="27"/>
      <c r="S27" s="17"/>
      <c r="T27" s="28"/>
    </row>
    <row r="28" spans="1:20" ht="15" thickBot="1" x14ac:dyDescent="0.35">
      <c r="A28" s="13" t="s">
        <v>32</v>
      </c>
      <c r="B28" s="19" t="s">
        <v>50</v>
      </c>
      <c r="C28" s="12" t="s">
        <v>4</v>
      </c>
      <c r="D28" s="8" t="s">
        <v>139</v>
      </c>
      <c r="E28" s="8"/>
      <c r="F28" s="8"/>
      <c r="G28" s="22">
        <v>3.2</v>
      </c>
      <c r="H28" s="8" t="s">
        <v>98</v>
      </c>
      <c r="I28" s="8" t="s">
        <v>99</v>
      </c>
      <c r="J28" s="8" t="s">
        <v>100</v>
      </c>
      <c r="K28" s="8"/>
      <c r="L28" s="8"/>
      <c r="M28" s="8"/>
      <c r="N28" s="8"/>
      <c r="O28" s="8"/>
      <c r="P28" s="22">
        <v>6.41</v>
      </c>
      <c r="Q28" s="32">
        <f>G28+P28</f>
        <v>9.61</v>
      </c>
      <c r="R28" s="29"/>
      <c r="S28" s="30"/>
      <c r="T28" s="31"/>
    </row>
    <row r="29" spans="1:20" ht="24" thickBot="1" x14ac:dyDescent="0.35">
      <c r="Q29" s="34">
        <f>SUM(Q3:Q28)</f>
        <v>473.68200000000002</v>
      </c>
      <c r="R29" s="46" t="s">
        <v>166</v>
      </c>
      <c r="S29" s="47"/>
      <c r="T29" s="35"/>
    </row>
    <row r="30" spans="1:20" x14ac:dyDescent="0.3">
      <c r="Q30" s="36"/>
    </row>
  </sheetData>
  <protectedRanges>
    <protectedRange algorithmName="SHA-512" hashValue="ZD1zAIYlJclK3YJ1bRzy53UnyNSgsniZNkMmI0SljNmh/kWD3BWeM2lDoeA1kn/qExN+tqWRTeghY4wVz12u2w==" saltValue="CGUUNNtRLq9E/2ybNtd9Xg==" spinCount="100000" sqref="A1:C1" name="Диапазон1_1_1" securityDescriptor="O:WDG:WDD:(A;;CC;;;S-1-5-21-2298201882-1568027111-1369557568-45643)"/>
  </protectedRanges>
  <autoFilter ref="A1:D24"/>
  <mergeCells count="23">
    <mergeCell ref="P26:P27"/>
    <mergeCell ref="Q26:Q27"/>
    <mergeCell ref="B26:B27"/>
    <mergeCell ref="A26:A27"/>
    <mergeCell ref="G26:G27"/>
    <mergeCell ref="C26:C27"/>
    <mergeCell ref="D1:P1"/>
    <mergeCell ref="D2:F2"/>
    <mergeCell ref="H2:O2"/>
    <mergeCell ref="A12:A14"/>
    <mergeCell ref="B12:B14"/>
    <mergeCell ref="C12:C14"/>
    <mergeCell ref="A21:A22"/>
    <mergeCell ref="B21:B22"/>
    <mergeCell ref="C21:C22"/>
    <mergeCell ref="D21:D22"/>
    <mergeCell ref="Q21:Q22"/>
    <mergeCell ref="G21:G22"/>
    <mergeCell ref="Q12:Q14"/>
    <mergeCell ref="R1:R2"/>
    <mergeCell ref="S1:S2"/>
    <mergeCell ref="T1:T2"/>
    <mergeCell ref="R29:S29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підсумок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Pokryshka Sergii</cp:lastModifiedBy>
  <dcterms:created xsi:type="dcterms:W3CDTF">2024-09-16T11:50:30Z</dcterms:created>
  <dcterms:modified xsi:type="dcterms:W3CDTF">2024-10-28T16:33:14Z</dcterms:modified>
</cp:coreProperties>
</file>