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. Колос (26,12,23)\7. Хлепча (02,05,24)\22. Оздоблення та фасад кухня (17,10,24)\"/>
    </mc:Choice>
  </mc:AlternateContent>
  <xr:revisionPtr revIDLastSave="0" documentId="13_ncr:1_{75FB2BF5-3EB7-4EB1-B06A-25F0D8F57F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_FilterDatabase" localSheetId="0" hidden="1">Лист1!$A$2:$F$23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6" i="1"/>
  <c r="F11" i="1"/>
  <c r="F25" i="1" l="1"/>
  <c r="F6" i="1" l="1"/>
  <c r="D9" i="1" l="1"/>
  <c r="F9" i="1" s="1"/>
  <c r="D8" i="1"/>
  <c r="F8" i="1" s="1"/>
  <c r="D5" i="1"/>
  <c r="F5" i="1" s="1"/>
  <c r="F22" i="1"/>
  <c r="F7" i="1"/>
  <c r="F21" i="1"/>
  <c r="F20" i="1"/>
  <c r="F19" i="1"/>
  <c r="F10" i="1"/>
  <c r="F15" i="1"/>
  <c r="F14" i="1"/>
  <c r="F4" i="1"/>
</calcChain>
</file>

<file path=xl/sharedStrings.xml><?xml version="1.0" encoding="utf-8"?>
<sst xmlns="http://schemas.openxmlformats.org/spreadsheetml/2006/main" count="40" uniqueCount="27">
  <si>
    <t>№ п/п</t>
  </si>
  <si>
    <t>Назва робіт</t>
  </si>
  <si>
    <t>Од. вим.</t>
  </si>
  <si>
    <t>Кіл-сть</t>
  </si>
  <si>
    <t>Ціна</t>
  </si>
  <si>
    <t>Сума</t>
  </si>
  <si>
    <t>м2</t>
  </si>
  <si>
    <t>м.п.</t>
  </si>
  <si>
    <t>Кошторис на виконання ремонтних робіт у підсобних приміщеннях (17,10,24)</t>
  </si>
  <si>
    <t xml:space="preserve">Фасадні роботи </t>
  </si>
  <si>
    <t>Грунтовка по газоблоку</t>
  </si>
  <si>
    <t>Утеплення стін пінопластом 50 мм</t>
  </si>
  <si>
    <t>Перетяжка клеєм по сітці</t>
  </si>
  <si>
    <t>Нанесення декоративної штукатурки ("Баранець")</t>
  </si>
  <si>
    <t>Облицювання каменем цоколю</t>
  </si>
  <si>
    <t>Монтаж відливів над каменем</t>
  </si>
  <si>
    <t>Фарбування Фасаду</t>
  </si>
  <si>
    <t>Монтаж водосточних жолобів</t>
  </si>
  <si>
    <t>Монтаж водосточних стояків</t>
  </si>
  <si>
    <t>Влаштування підшиви карнізного звису (лобова дошка, каркас, софіт, лобова планка)</t>
  </si>
  <si>
    <t>Влаштування відкосів (кутик, привіконний профіль, перетяжка, Баранець, фарбування)</t>
  </si>
  <si>
    <t>Встановлення та демонтаж риштувань</t>
  </si>
  <si>
    <t>Встановлення фасадних кутиків</t>
  </si>
  <si>
    <t>Роботи по влаштуванню підшиви та водосточки</t>
  </si>
  <si>
    <t>Роботи по Цоколю</t>
  </si>
  <si>
    <t>Всього по розділу</t>
  </si>
  <si>
    <t>Всього по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</si>
</sst>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0"/>
  </numFmts>
  <fonts count="8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6" fillId="0" borderId="0" xfId="0" applyFont="1"/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10" workbookViewId="0">
      <selection activeCell="I17" sqref="I17"/>
    </sheetView>
  </sheetViews>
  <sheetFormatPr defaultColWidth="8.81640625" defaultRowHeight="14.5" x14ac:dyDescent="0.35"/>
  <cols>
    <col min="1" max="1" width="4.1796875" style="4" customWidth="1"/>
    <col min="2" max="2" width="45.1796875" style="5" customWidth="1"/>
    <col min="3" max="3" width="9.1796875" style="4"/>
    <col min="4" max="5" width="9.36328125" style="4" customWidth="1"/>
    <col min="6" max="6" width="9.90625" style="4" customWidth="1"/>
    <col min="7" max="11" width="8.81640625" style="6"/>
    <col min="12" max="12" width="12.90625" style="6"/>
    <col min="13" max="16384" width="8.81640625" style="6"/>
  </cols>
  <sheetData>
    <row r="1" spans="1:6" s="1" customFormat="1" ht="23" customHeight="1" x14ac:dyDescent="0.3">
      <c r="A1" s="70" t="s">
        <v>8</v>
      </c>
      <c r="B1" s="70"/>
      <c r="C1" s="70"/>
      <c r="D1" s="70"/>
      <c r="E1" s="70"/>
      <c r="F1" s="70"/>
    </row>
    <row r="2" spans="1:6" s="2" customFormat="1" ht="26.5" thickBot="1" x14ac:dyDescent="0.35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11" t="s">
        <v>5</v>
      </c>
    </row>
    <row r="3" spans="1:6" s="3" customFormat="1" thickBot="1" x14ac:dyDescent="0.35">
      <c r="A3" s="50"/>
      <c r="B3" s="51" t="s">
        <v>9</v>
      </c>
      <c r="C3" s="52"/>
      <c r="D3" s="53"/>
      <c r="E3" s="52"/>
      <c r="F3" s="54"/>
    </row>
    <row r="4" spans="1:6" s="3" customFormat="1" ht="14" x14ac:dyDescent="0.3">
      <c r="A4" s="14">
        <v>1</v>
      </c>
      <c r="B4" s="15" t="s">
        <v>10</v>
      </c>
      <c r="C4" s="16" t="s">
        <v>6</v>
      </c>
      <c r="D4" s="17">
        <v>63.6</v>
      </c>
      <c r="E4" s="39">
        <v>20</v>
      </c>
      <c r="F4" s="42">
        <f>D4*E4</f>
        <v>1272</v>
      </c>
    </row>
    <row r="5" spans="1:6" s="3" customFormat="1" ht="14" x14ac:dyDescent="0.3">
      <c r="A5" s="18">
        <v>2</v>
      </c>
      <c r="B5" s="19" t="s">
        <v>11</v>
      </c>
      <c r="C5" s="20" t="s">
        <v>6</v>
      </c>
      <c r="D5" s="21">
        <f>D4</f>
        <v>63.6</v>
      </c>
      <c r="E5" s="40">
        <v>150</v>
      </c>
      <c r="F5" s="45">
        <f t="shared" ref="F5:F22" si="0">D5*E5</f>
        <v>9540</v>
      </c>
    </row>
    <row r="6" spans="1:6" s="49" customFormat="1" ht="13" x14ac:dyDescent="0.3">
      <c r="A6" s="18">
        <v>3</v>
      </c>
      <c r="B6" s="19" t="s">
        <v>22</v>
      </c>
      <c r="C6" s="20" t="s">
        <v>7</v>
      </c>
      <c r="D6" s="21">
        <v>16</v>
      </c>
      <c r="E6" s="47">
        <v>60</v>
      </c>
      <c r="F6" s="48">
        <f t="shared" ref="F6" si="1">D6*E6</f>
        <v>960</v>
      </c>
    </row>
    <row r="7" spans="1:6" s="3" customFormat="1" ht="26" x14ac:dyDescent="0.3">
      <c r="A7" s="18">
        <v>4</v>
      </c>
      <c r="B7" s="19" t="s">
        <v>20</v>
      </c>
      <c r="C7" s="20" t="s">
        <v>7</v>
      </c>
      <c r="D7" s="21">
        <v>40.4</v>
      </c>
      <c r="E7" s="40">
        <v>180</v>
      </c>
      <c r="F7" s="45">
        <f>D7*E7</f>
        <v>7272</v>
      </c>
    </row>
    <row r="8" spans="1:6" s="3" customFormat="1" ht="14" x14ac:dyDescent="0.3">
      <c r="A8" s="18">
        <v>5</v>
      </c>
      <c r="B8" s="19" t="s">
        <v>12</v>
      </c>
      <c r="C8" s="20" t="s">
        <v>6</v>
      </c>
      <c r="D8" s="21">
        <f>D4</f>
        <v>63.6</v>
      </c>
      <c r="E8" s="40">
        <v>150</v>
      </c>
      <c r="F8" s="45">
        <f t="shared" si="0"/>
        <v>9540</v>
      </c>
    </row>
    <row r="9" spans="1:6" s="3" customFormat="1" ht="14" x14ac:dyDescent="0.3">
      <c r="A9" s="18">
        <v>6</v>
      </c>
      <c r="B9" s="19" t="s">
        <v>13</v>
      </c>
      <c r="C9" s="20" t="s">
        <v>6</v>
      </c>
      <c r="D9" s="21">
        <f>D4</f>
        <v>63.6</v>
      </c>
      <c r="E9" s="40">
        <v>150</v>
      </c>
      <c r="F9" s="45">
        <f t="shared" si="0"/>
        <v>9540</v>
      </c>
    </row>
    <row r="10" spans="1:6" s="3" customFormat="1" thickBot="1" x14ac:dyDescent="0.35">
      <c r="A10" s="22">
        <v>7</v>
      </c>
      <c r="B10" s="23" t="s">
        <v>16</v>
      </c>
      <c r="C10" s="24" t="s">
        <v>6</v>
      </c>
      <c r="D10" s="25">
        <v>58</v>
      </c>
      <c r="E10" s="41">
        <v>80</v>
      </c>
      <c r="F10" s="46">
        <f t="shared" si="0"/>
        <v>4640</v>
      </c>
    </row>
    <row r="11" spans="1:6" s="3" customFormat="1" thickBot="1" x14ac:dyDescent="0.35">
      <c r="A11" s="57"/>
      <c r="B11" s="64" t="s">
        <v>25</v>
      </c>
      <c r="C11" s="58"/>
      <c r="D11" s="59"/>
      <c r="E11" s="60"/>
      <c r="F11" s="55">
        <f>SUM(F4:F10)</f>
        <v>42764</v>
      </c>
    </row>
    <row r="12" spans="1:6" s="3" customFormat="1" thickBot="1" x14ac:dyDescent="0.35">
      <c r="A12" s="61"/>
      <c r="B12" s="65"/>
      <c r="C12" s="61"/>
      <c r="D12" s="62"/>
      <c r="E12" s="63"/>
      <c r="F12" s="66"/>
    </row>
    <row r="13" spans="1:6" s="3" customFormat="1" thickBot="1" x14ac:dyDescent="0.35">
      <c r="A13" s="32"/>
      <c r="B13" s="33" t="s">
        <v>24</v>
      </c>
      <c r="C13" s="34"/>
      <c r="D13" s="35"/>
      <c r="E13" s="34"/>
      <c r="F13" s="36"/>
    </row>
    <row r="14" spans="1:6" s="3" customFormat="1" ht="14" x14ac:dyDescent="0.3">
      <c r="A14" s="18">
        <v>8</v>
      </c>
      <c r="B14" s="19" t="s">
        <v>14</v>
      </c>
      <c r="C14" s="20" t="s">
        <v>7</v>
      </c>
      <c r="D14" s="21">
        <v>7.9</v>
      </c>
      <c r="E14" s="40">
        <v>400</v>
      </c>
      <c r="F14" s="45">
        <f>D14*E14</f>
        <v>3160</v>
      </c>
    </row>
    <row r="15" spans="1:6" s="3" customFormat="1" thickBot="1" x14ac:dyDescent="0.35">
      <c r="A15" s="26">
        <v>9</v>
      </c>
      <c r="B15" s="27" t="s">
        <v>15</v>
      </c>
      <c r="C15" s="28" t="s">
        <v>7</v>
      </c>
      <c r="D15" s="29">
        <v>7.9</v>
      </c>
      <c r="E15" s="43">
        <v>120</v>
      </c>
      <c r="F15" s="44">
        <f>D15*E15</f>
        <v>948</v>
      </c>
    </row>
    <row r="16" spans="1:6" s="3" customFormat="1" thickBot="1" x14ac:dyDescent="0.35">
      <c r="A16" s="57"/>
      <c r="B16" s="64" t="s">
        <v>25</v>
      </c>
      <c r="C16" s="58"/>
      <c r="D16" s="59"/>
      <c r="E16" s="60"/>
      <c r="F16" s="55">
        <f>SUM(F14:F15)</f>
        <v>4108</v>
      </c>
    </row>
    <row r="17" spans="1:6" s="3" customFormat="1" thickBot="1" x14ac:dyDescent="0.35">
      <c r="A17" s="61"/>
      <c r="B17" s="65"/>
      <c r="C17" s="61"/>
      <c r="D17" s="62"/>
      <c r="E17" s="63"/>
      <c r="F17" s="66"/>
    </row>
    <row r="18" spans="1:6" s="3" customFormat="1" thickBot="1" x14ac:dyDescent="0.35">
      <c r="A18" s="32"/>
      <c r="B18" s="33" t="s">
        <v>23</v>
      </c>
      <c r="C18" s="34"/>
      <c r="D18" s="35"/>
      <c r="E18" s="34"/>
      <c r="F18" s="56"/>
    </row>
    <row r="19" spans="1:6" s="3" customFormat="1" ht="14" x14ac:dyDescent="0.3">
      <c r="A19" s="12">
        <v>10</v>
      </c>
      <c r="B19" s="13" t="s">
        <v>17</v>
      </c>
      <c r="C19" s="30" t="s">
        <v>7</v>
      </c>
      <c r="D19" s="31">
        <v>23</v>
      </c>
      <c r="E19" s="37">
        <v>200</v>
      </c>
      <c r="F19" s="38">
        <f t="shared" si="0"/>
        <v>4600</v>
      </c>
    </row>
    <row r="20" spans="1:6" s="3" customFormat="1" ht="14" x14ac:dyDescent="0.3">
      <c r="A20" s="18">
        <v>11</v>
      </c>
      <c r="B20" s="19" t="s">
        <v>18</v>
      </c>
      <c r="C20" s="20" t="s">
        <v>7</v>
      </c>
      <c r="D20" s="21">
        <v>7</v>
      </c>
      <c r="E20" s="40">
        <v>200</v>
      </c>
      <c r="F20" s="45">
        <f t="shared" si="0"/>
        <v>1400</v>
      </c>
    </row>
    <row r="21" spans="1:6" s="3" customFormat="1" ht="26" x14ac:dyDescent="0.3">
      <c r="A21" s="18">
        <v>12</v>
      </c>
      <c r="B21" s="19" t="s">
        <v>19</v>
      </c>
      <c r="C21" s="20" t="s">
        <v>7</v>
      </c>
      <c r="D21" s="21">
        <v>23</v>
      </c>
      <c r="E21" s="40">
        <v>400</v>
      </c>
      <c r="F21" s="45">
        <f t="shared" si="0"/>
        <v>9200</v>
      </c>
    </row>
    <row r="22" spans="1:6" s="3" customFormat="1" thickBot="1" x14ac:dyDescent="0.35">
      <c r="A22" s="18">
        <v>13</v>
      </c>
      <c r="B22" s="23" t="s">
        <v>21</v>
      </c>
      <c r="C22" s="24" t="s">
        <v>6</v>
      </c>
      <c r="D22" s="25">
        <v>50</v>
      </c>
      <c r="E22" s="41">
        <v>40</v>
      </c>
      <c r="F22" s="46">
        <f t="shared" si="0"/>
        <v>2000</v>
      </c>
    </row>
    <row r="23" spans="1:6" s="3" customFormat="1" thickBot="1" x14ac:dyDescent="0.35">
      <c r="A23" s="57"/>
      <c r="B23" s="64" t="s">
        <v>25</v>
      </c>
      <c r="C23" s="58"/>
      <c r="D23" s="59"/>
      <c r="E23" s="60"/>
      <c r="F23" s="55">
        <f>SUM(F19:F22)</f>
        <v>17200</v>
      </c>
    </row>
    <row r="25" spans="1:6" x14ac:dyDescent="0.35">
      <c r="B25" s="69" t="s">
        <v>26</v>
      </c>
      <c r="C25" s="67"/>
      <c r="D25" s="67"/>
      <c r="E25" s="67"/>
      <c r="F25" s="68">
        <f>F23+F16+F11</f>
        <v>64072</v>
      </c>
    </row>
  </sheetData>
  <autoFilter ref="A2:F23" xr:uid="{00000000-0009-0000-0000-000000000000}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2024-06-10T08:07:00Z</cp:lastPrinted>
  <dcterms:created xsi:type="dcterms:W3CDTF">2024-06-05T05:31:00Z</dcterms:created>
  <dcterms:modified xsi:type="dcterms:W3CDTF">2024-10-24T09:28:15Z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CCEFC73A48F24EB1947867ADBA9D9720_13</vt:lpwstr>
  </property>
  <property fmtid="{D5CDD505-2E9C-101B-9397-08002B2CF9AE}" pid="3" name="KSOProductBuildVer">
    <vt:lpwstr>1049-12.2.0.18283</vt:lpwstr>
  </property>
</Properties>
</file>