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/>
  <mc:AlternateContent xmlns:mc="http://schemas.openxmlformats.org/markup-compatibility/2006">
    <mc:Choice Requires="x15">
      <x15ac:absPath xmlns:x15ac="http://schemas.microsoft.com/office/spreadsheetml/2010/11/ac" url="D:\Работа\Якуба Александр\Хлепча\Баня\Кровля (замена всей)\"/>
    </mc:Choice>
  </mc:AlternateContent>
  <xr:revisionPtr revIDLastSave="0" documentId="8_{94EF8671-0EAF-4F68-97C9-2D0F189F383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Кошторис" sheetId="1" r:id="rId1"/>
  </sheets>
  <definedNames>
    <definedName name="_xlnm._FilterDatabase" localSheetId="0" hidden="1">Кошторис!$A$2:$F$26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6" i="1" l="1"/>
  <c r="F25" i="1"/>
  <c r="F24" i="1"/>
  <c r="F23" i="1"/>
  <c r="F22" i="1"/>
  <c r="F21" i="1"/>
  <c r="F20" i="1"/>
  <c r="F19" i="1"/>
  <c r="F18" i="1"/>
  <c r="F17" i="1"/>
  <c r="F16" i="1"/>
  <c r="F15" i="1"/>
  <c r="F14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<sst xmlns="http://schemas.openxmlformats.org/spreadsheetml/2006/main" count="52" uniqueCount="35">
  <si>
    <t>Кошторис на улаштування покрівлі</t>
  </si>
  <si>
    <t>№ п/п</t>
  </si>
  <si>
    <t>Найменування робіт</t>
  </si>
  <si>
    <t>Од. вим.</t>
  </si>
  <si>
    <t>Кіл-сть</t>
  </si>
  <si>
    <t>Ціна, грн</t>
  </si>
  <si>
    <t>Сума, грн</t>
  </si>
  <si>
    <t>Демонтажні роботи</t>
  </si>
  <si>
    <t>Демонтаж покрівлі з бітумної черепиці</t>
  </si>
  <si>
    <t>м2</t>
  </si>
  <si>
    <t>Демнтаж капельника</t>
  </si>
  <si>
    <t>м.п.</t>
  </si>
  <si>
    <t>Демонтаж підпокрівельного килима</t>
  </si>
  <si>
    <t>Демонтаж покрівельного настилу с дошки</t>
  </si>
  <si>
    <t>Демонтаж контррейки 20 мм</t>
  </si>
  <si>
    <t>Демонтаж гідроізоляції</t>
  </si>
  <si>
    <t>Демонтаж труби димоходу</t>
  </si>
  <si>
    <t>Монтаж та демонтаж лісів</t>
  </si>
  <si>
    <t>Переміщення та навантаження продуктів демонтажу</t>
  </si>
  <si>
    <t>посл.</t>
  </si>
  <si>
    <t>Покрівельні роботи</t>
  </si>
  <si>
    <t>Обробка рейок вогне-біозахисним розчином</t>
  </si>
  <si>
    <t>м.куб</t>
  </si>
  <si>
    <t>Нашивка дошок на крокви (з урахуванням вирівнювання)</t>
  </si>
  <si>
    <t>Улаштування пароізоляції</t>
  </si>
  <si>
    <t>Утеплення мінватою 200мм</t>
  </si>
  <si>
    <t>Улаштування гідроізоляції</t>
  </si>
  <si>
    <t>Нашивка контррейки 25мм</t>
  </si>
  <si>
    <t>Улаштування суцільного настилу з ОSB</t>
  </si>
  <si>
    <t>Влаштування підпокрівельного килима</t>
  </si>
  <si>
    <t>Монтаж капельника</t>
  </si>
  <si>
    <t>Монтаж бітумної черепиці</t>
  </si>
  <si>
    <t>Монтаж конька</t>
  </si>
  <si>
    <t>Монтаж лобової дошки</t>
  </si>
  <si>
    <t>Всього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</si>
</sst>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8" formatCode="0.0"/>
    <numFmt numFmtId="169" formatCode="#\ ##0.00"/>
  </numFmts>
  <fonts count="4" x14ac:knownFonts="1">
    <font>
      <sz val="11"/>
      <color theme="1"/>
      <name val="Calibri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876400036622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168" fontId="3" fillId="0" borderId="4" xfId="0" applyNumberFormat="1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vertical="center"/>
    </xf>
    <xf numFmtId="2" fontId="3" fillId="2" borderId="7" xfId="0" applyNumberFormat="1" applyFont="1" applyFill="1" applyBorder="1" applyAlignment="1">
      <alignment horizontal="center" vertical="center"/>
    </xf>
    <xf numFmtId="169" fontId="3" fillId="2" borderId="8" xfId="0" applyNumberFormat="1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left" vertical="center" wrapText="1"/>
    </xf>
    <xf numFmtId="0" fontId="1" fillId="3" borderId="10" xfId="0" applyFont="1" applyFill="1" applyBorder="1" applyAlignment="1">
      <alignment horizontal="center" vertical="center"/>
    </xf>
    <xf numFmtId="2" fontId="1" fillId="0" borderId="10" xfId="0" applyNumberFormat="1" applyFont="1" applyFill="1" applyBorder="1" applyAlignment="1">
      <alignment horizontal="center" vertical="center"/>
    </xf>
    <xf numFmtId="169" fontId="1" fillId="3" borderId="11" xfId="0" applyNumberFormat="1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left" vertical="center" wrapText="1"/>
    </xf>
    <xf numFmtId="0" fontId="1" fillId="3" borderId="13" xfId="0" applyFont="1" applyFill="1" applyBorder="1" applyAlignment="1">
      <alignment horizontal="center" vertical="center"/>
    </xf>
    <xf numFmtId="2" fontId="1" fillId="3" borderId="13" xfId="0" applyNumberFormat="1" applyFont="1" applyFill="1" applyBorder="1" applyAlignment="1">
      <alignment horizontal="center" vertical="center"/>
    </xf>
    <xf numFmtId="169" fontId="1" fillId="3" borderId="14" xfId="0" applyNumberFormat="1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left" vertical="center" wrapText="1"/>
    </xf>
    <xf numFmtId="0" fontId="1" fillId="3" borderId="16" xfId="0" applyFont="1" applyFill="1" applyBorder="1" applyAlignment="1">
      <alignment horizontal="center" vertical="center"/>
    </xf>
    <xf numFmtId="2" fontId="1" fillId="3" borderId="16" xfId="0" applyNumberFormat="1" applyFont="1" applyFill="1" applyBorder="1" applyAlignment="1">
      <alignment horizontal="center" vertical="center"/>
    </xf>
    <xf numFmtId="169" fontId="1" fillId="3" borderId="17" xfId="0" applyNumberFormat="1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center" vertical="center"/>
    </xf>
    <xf numFmtId="2" fontId="3" fillId="2" borderId="20" xfId="0" applyNumberFormat="1" applyFont="1" applyFill="1" applyBorder="1" applyAlignment="1">
      <alignment horizontal="center" vertical="center"/>
    </xf>
    <xf numFmtId="169" fontId="3" fillId="2" borderId="21" xfId="0" applyNumberFormat="1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center" vertical="center"/>
    </xf>
    <xf numFmtId="2" fontId="1" fillId="0" borderId="13" xfId="0" applyNumberFormat="1" applyFont="1" applyFill="1" applyBorder="1" applyAlignment="1">
      <alignment horizontal="center" vertical="center"/>
    </xf>
    <xf numFmtId="169" fontId="1" fillId="0" borderId="14" xfId="0" applyNumberFormat="1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wrapText="1"/>
    </xf>
    <xf numFmtId="0" fontId="1" fillId="0" borderId="23" xfId="0" applyFont="1" applyFill="1" applyBorder="1" applyAlignment="1">
      <alignment horizontal="center" vertical="center" wrapText="1"/>
    </xf>
    <xf numFmtId="2" fontId="1" fillId="0" borderId="23" xfId="0" applyNumberFormat="1" applyFont="1" applyFill="1" applyBorder="1" applyAlignment="1">
      <alignment horizontal="center" vertical="center" wrapText="1"/>
    </xf>
    <xf numFmtId="2" fontId="3" fillId="0" borderId="24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6"/>
  <sheetViews>
    <sheetView tabSelected="1" zoomScaleSheetLayoutView="110" workbookViewId="0">
      <selection activeCell="J6" sqref="J6"/>
    </sheetView>
  </sheetViews>
  <sheetFormatPr defaultColWidth="8.88671875" defaultRowHeight="13.2" x14ac:dyDescent="0.25"/>
  <cols>
    <col min="1" max="1" width="4.109375" style="2" customWidth="1"/>
    <col min="2" max="2" width="50.33203125" style="3" customWidth="1"/>
    <col min="3" max="3" width="7.109375" style="2" customWidth="1"/>
    <col min="4" max="4" width="10.21875" style="2" customWidth="1"/>
    <col min="5" max="5" width="9.77734375" style="2" customWidth="1"/>
    <col min="6" max="6" width="11.6640625" style="2" customWidth="1"/>
    <col min="7" max="7" width="9.33203125" style="2" customWidth="1"/>
    <col min="8" max="8" width="5.44140625" style="2" customWidth="1"/>
    <col min="9" max="9" width="8.88671875" style="2"/>
    <col min="10" max="10" width="12.88671875" style="2"/>
    <col min="11" max="16384" width="8.88671875" style="2"/>
  </cols>
  <sheetData>
    <row r="1" spans="1:6" ht="25.05" customHeight="1" x14ac:dyDescent="0.25">
      <c r="A1" s="43" t="s">
        <v>0</v>
      </c>
      <c r="B1" s="43"/>
      <c r="C1" s="43"/>
      <c r="D1" s="44"/>
      <c r="E1" s="44"/>
      <c r="F1" s="44"/>
    </row>
    <row r="2" spans="1:6" ht="26.4" x14ac:dyDescent="0.25">
      <c r="A2" s="4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7" t="s">
        <v>6</v>
      </c>
    </row>
    <row r="3" spans="1:6" customFormat="1" ht="14.4" x14ac:dyDescent="0.3">
      <c r="A3" s="8"/>
      <c r="B3" s="9" t="s">
        <v>7</v>
      </c>
      <c r="C3" s="10"/>
      <c r="D3" s="10"/>
      <c r="E3" s="11"/>
      <c r="F3" s="12"/>
    </row>
    <row r="4" spans="1:6" customFormat="1" ht="14.4" x14ac:dyDescent="0.3">
      <c r="A4" s="13">
        <v>1</v>
      </c>
      <c r="B4" s="14" t="s">
        <v>8</v>
      </c>
      <c r="C4" s="15" t="s">
        <v>9</v>
      </c>
      <c r="D4" s="15">
        <v>90</v>
      </c>
      <c r="E4" s="16">
        <v>30</v>
      </c>
      <c r="F4" s="17">
        <f>D4*E4</f>
        <v>2700</v>
      </c>
    </row>
    <row r="5" spans="1:6" customFormat="1" ht="14.4" x14ac:dyDescent="0.3">
      <c r="A5" s="18">
        <v>2</v>
      </c>
      <c r="B5" s="19" t="s">
        <v>10</v>
      </c>
      <c r="C5" s="20" t="s">
        <v>11</v>
      </c>
      <c r="D5" s="20">
        <v>23</v>
      </c>
      <c r="E5" s="21">
        <v>15</v>
      </c>
      <c r="F5" s="22">
        <f>D5*E5</f>
        <v>345</v>
      </c>
    </row>
    <row r="6" spans="1:6" customFormat="1" ht="14.4" x14ac:dyDescent="0.3">
      <c r="A6" s="18">
        <v>3</v>
      </c>
      <c r="B6" s="19" t="s">
        <v>12</v>
      </c>
      <c r="C6" s="20" t="s">
        <v>9</v>
      </c>
      <c r="D6" s="20">
        <v>90</v>
      </c>
      <c r="E6" s="21">
        <v>10</v>
      </c>
      <c r="F6" s="22">
        <f>D6*E6</f>
        <v>900</v>
      </c>
    </row>
    <row r="7" spans="1:6" customFormat="1" ht="14.4" x14ac:dyDescent="0.3">
      <c r="A7" s="18">
        <v>4</v>
      </c>
      <c r="B7" s="19" t="s">
        <v>13</v>
      </c>
      <c r="C7" s="20" t="s">
        <v>9</v>
      </c>
      <c r="D7" s="20">
        <v>90</v>
      </c>
      <c r="E7" s="21">
        <v>30</v>
      </c>
      <c r="F7" s="22">
        <f>D7*E7</f>
        <v>2700</v>
      </c>
    </row>
    <row r="8" spans="1:6" customFormat="1" ht="14.4" x14ac:dyDescent="0.3">
      <c r="A8" s="18">
        <v>5</v>
      </c>
      <c r="B8" s="19" t="s">
        <v>14</v>
      </c>
      <c r="C8" s="20" t="s">
        <v>11</v>
      </c>
      <c r="D8" s="20">
        <v>180</v>
      </c>
      <c r="E8" s="21">
        <v>15</v>
      </c>
      <c r="F8" s="22">
        <f>D8*E8</f>
        <v>2700</v>
      </c>
    </row>
    <row r="9" spans="1:6" customFormat="1" ht="14.4" x14ac:dyDescent="0.3">
      <c r="A9" s="18">
        <v>6</v>
      </c>
      <c r="B9" s="19" t="s">
        <v>15</v>
      </c>
      <c r="C9" s="20" t="s">
        <v>9</v>
      </c>
      <c r="D9" s="20">
        <v>90</v>
      </c>
      <c r="E9" s="21">
        <v>10</v>
      </c>
      <c r="F9" s="22">
        <f t="shared" ref="F9:F12" si="0">D9*E9</f>
        <v>900</v>
      </c>
    </row>
    <row r="10" spans="1:6" customFormat="1" ht="14.4" x14ac:dyDescent="0.3">
      <c r="A10" s="18">
        <v>7</v>
      </c>
      <c r="B10" s="19" t="s">
        <v>16</v>
      </c>
      <c r="C10" s="20" t="s">
        <v>11</v>
      </c>
      <c r="D10" s="20">
        <v>2</v>
      </c>
      <c r="E10" s="21">
        <v>50</v>
      </c>
      <c r="F10" s="22">
        <f t="shared" si="0"/>
        <v>100</v>
      </c>
    </row>
    <row r="11" spans="1:6" customFormat="1" ht="14.4" x14ac:dyDescent="0.3">
      <c r="A11" s="18">
        <v>8</v>
      </c>
      <c r="B11" s="19" t="s">
        <v>17</v>
      </c>
      <c r="C11" s="20" t="s">
        <v>9</v>
      </c>
      <c r="D11" s="20">
        <v>56</v>
      </c>
      <c r="E11" s="21">
        <v>30</v>
      </c>
      <c r="F11" s="22">
        <f t="shared" si="0"/>
        <v>1680</v>
      </c>
    </row>
    <row r="12" spans="1:6" customFormat="1" ht="14.4" x14ac:dyDescent="0.3">
      <c r="A12" s="23">
        <v>9</v>
      </c>
      <c r="B12" s="24" t="s">
        <v>18</v>
      </c>
      <c r="C12" s="25" t="s">
        <v>19</v>
      </c>
      <c r="D12" s="25">
        <v>1</v>
      </c>
      <c r="E12" s="26">
        <v>1500</v>
      </c>
      <c r="F12" s="27">
        <f t="shared" si="0"/>
        <v>1500</v>
      </c>
    </row>
    <row r="13" spans="1:6" customFormat="1" ht="14.4" x14ac:dyDescent="0.3">
      <c r="A13" s="28"/>
      <c r="B13" s="29" t="s">
        <v>20</v>
      </c>
      <c r="C13" s="30"/>
      <c r="D13" s="30"/>
      <c r="E13" s="31"/>
      <c r="F13" s="32"/>
    </row>
    <row r="14" spans="1:6" customFormat="1" ht="14.4" x14ac:dyDescent="0.3">
      <c r="A14" s="18">
        <v>1</v>
      </c>
      <c r="B14" s="19" t="s">
        <v>21</v>
      </c>
      <c r="C14" s="20" t="s">
        <v>22</v>
      </c>
      <c r="D14" s="20">
        <v>1.5</v>
      </c>
      <c r="E14" s="21">
        <v>550</v>
      </c>
      <c r="F14" s="22">
        <f>D14*E14</f>
        <v>825</v>
      </c>
    </row>
    <row r="15" spans="1:6" customFormat="1" ht="14.4" x14ac:dyDescent="0.3">
      <c r="A15" s="33">
        <v>2</v>
      </c>
      <c r="B15" s="34" t="s">
        <v>23</v>
      </c>
      <c r="C15" s="35" t="s">
        <v>11</v>
      </c>
      <c r="D15" s="35">
        <v>230</v>
      </c>
      <c r="E15" s="36">
        <v>60</v>
      </c>
      <c r="F15" s="37">
        <f>D15*E15</f>
        <v>13800</v>
      </c>
    </row>
    <row r="16" spans="1:6" customFormat="1" ht="14.4" x14ac:dyDescent="0.3">
      <c r="A16" s="18">
        <v>3</v>
      </c>
      <c r="B16" s="19" t="s">
        <v>24</v>
      </c>
      <c r="C16" s="20" t="s">
        <v>9</v>
      </c>
      <c r="D16" s="20">
        <v>84</v>
      </c>
      <c r="E16" s="21">
        <v>40</v>
      </c>
      <c r="F16" s="22">
        <f t="shared" ref="F16:F25" si="1">D16*E16</f>
        <v>3360</v>
      </c>
    </row>
    <row r="17" spans="1:6" customFormat="1" ht="14.4" x14ac:dyDescent="0.3">
      <c r="A17" s="18">
        <v>4</v>
      </c>
      <c r="B17" s="19" t="s">
        <v>25</v>
      </c>
      <c r="C17" s="20" t="s">
        <v>9</v>
      </c>
      <c r="D17" s="20">
        <v>84</v>
      </c>
      <c r="E17" s="21">
        <v>75</v>
      </c>
      <c r="F17" s="22">
        <f t="shared" si="1"/>
        <v>6300</v>
      </c>
    </row>
    <row r="18" spans="1:6" customFormat="1" ht="14.4" x14ac:dyDescent="0.3">
      <c r="A18" s="18">
        <v>5</v>
      </c>
      <c r="B18" s="19" t="s">
        <v>26</v>
      </c>
      <c r="C18" s="20" t="s">
        <v>9</v>
      </c>
      <c r="D18" s="20">
        <v>96</v>
      </c>
      <c r="E18" s="21">
        <v>75</v>
      </c>
      <c r="F18" s="22">
        <f t="shared" si="1"/>
        <v>7200</v>
      </c>
    </row>
    <row r="19" spans="1:6" customFormat="1" ht="14.4" x14ac:dyDescent="0.3">
      <c r="A19" s="33">
        <v>6</v>
      </c>
      <c r="B19" s="34" t="s">
        <v>27</v>
      </c>
      <c r="C19" s="35" t="s">
        <v>11</v>
      </c>
      <c r="D19" s="35">
        <v>230</v>
      </c>
      <c r="E19" s="36">
        <v>25</v>
      </c>
      <c r="F19" s="37">
        <f t="shared" si="1"/>
        <v>5750</v>
      </c>
    </row>
    <row r="20" spans="1:6" customFormat="1" ht="14.4" x14ac:dyDescent="0.3">
      <c r="A20" s="33">
        <v>7</v>
      </c>
      <c r="B20" s="34" t="s">
        <v>28</v>
      </c>
      <c r="C20" s="35" t="s">
        <v>9</v>
      </c>
      <c r="D20" s="35">
        <v>96</v>
      </c>
      <c r="E20" s="36">
        <v>70</v>
      </c>
      <c r="F20" s="37">
        <f t="shared" si="1"/>
        <v>6720</v>
      </c>
    </row>
    <row r="21" spans="1:6" customFormat="1" ht="14.4" x14ac:dyDescent="0.3">
      <c r="A21" s="18">
        <v>8</v>
      </c>
      <c r="B21" s="19" t="s">
        <v>29</v>
      </c>
      <c r="C21" s="20" t="s">
        <v>9</v>
      </c>
      <c r="D21" s="20">
        <v>96</v>
      </c>
      <c r="E21" s="21">
        <v>35</v>
      </c>
      <c r="F21" s="22">
        <f t="shared" si="1"/>
        <v>3360</v>
      </c>
    </row>
    <row r="22" spans="1:6" customFormat="1" ht="14.4" x14ac:dyDescent="0.3">
      <c r="A22" s="18">
        <v>9</v>
      </c>
      <c r="B22" s="19" t="s">
        <v>30</v>
      </c>
      <c r="C22" s="20" t="s">
        <v>11</v>
      </c>
      <c r="D22" s="20">
        <v>25</v>
      </c>
      <c r="E22" s="21">
        <v>60</v>
      </c>
      <c r="F22" s="22">
        <f t="shared" si="1"/>
        <v>1500</v>
      </c>
    </row>
    <row r="23" spans="1:6" customFormat="1" ht="14.4" x14ac:dyDescent="0.3">
      <c r="A23" s="18">
        <v>10</v>
      </c>
      <c r="B23" s="19" t="s">
        <v>31</v>
      </c>
      <c r="C23" s="20" t="s">
        <v>9</v>
      </c>
      <c r="D23" s="20">
        <v>96</v>
      </c>
      <c r="E23" s="21">
        <v>85</v>
      </c>
      <c r="F23" s="22">
        <f t="shared" si="1"/>
        <v>8160</v>
      </c>
    </row>
    <row r="24" spans="1:6" customFormat="1" ht="14.4" x14ac:dyDescent="0.3">
      <c r="A24" s="18">
        <v>11</v>
      </c>
      <c r="B24" s="19" t="s">
        <v>32</v>
      </c>
      <c r="C24" s="20" t="s">
        <v>11</v>
      </c>
      <c r="D24" s="20">
        <v>12.5</v>
      </c>
      <c r="E24" s="21">
        <v>50</v>
      </c>
      <c r="F24" s="22">
        <f t="shared" si="1"/>
        <v>625</v>
      </c>
    </row>
    <row r="25" spans="1:6" customFormat="1" ht="14.4" x14ac:dyDescent="0.3">
      <c r="A25" s="18">
        <v>12</v>
      </c>
      <c r="B25" s="19" t="s">
        <v>33</v>
      </c>
      <c r="C25" s="20" t="s">
        <v>11</v>
      </c>
      <c r="D25" s="20">
        <v>18</v>
      </c>
      <c r="E25" s="21">
        <v>50</v>
      </c>
      <c r="F25" s="22">
        <f t="shared" si="1"/>
        <v>900</v>
      </c>
    </row>
    <row r="26" spans="1:6" s="1" customFormat="1" x14ac:dyDescent="0.25">
      <c r="A26" s="38"/>
      <c r="B26" s="39" t="s">
        <v>34</v>
      </c>
      <c r="C26" s="40"/>
      <c r="D26" s="41"/>
      <c r="E26" s="40"/>
      <c r="F26" s="42">
        <f>SUM(F4:F25)</f>
        <v>72025</v>
      </c>
    </row>
  </sheetData>
  <autoFilter ref="A2:F26" xr:uid="{00000000-0009-0000-0000-000000000000}"/>
  <mergeCells count="2">
    <mergeCell ref="A1:C1"/>
    <mergeCell ref="D1:F1"/>
  </mergeCells>
  <pageMargins left="0.75" right="0.75" top="0.51180555555555596" bottom="0.51180555555555596" header="0.5" footer="0.5"/>
  <pageSetup paperSize="9" scale="91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Кошторис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2024-12-04T10:37:00Z</cp:lastPrinted>
  <dcterms:created xsi:type="dcterms:W3CDTF">2024-06-28T05:37:00Z</dcterms:created>
  <dcterms:modified xsi:type="dcterms:W3CDTF">2025-01-31T12:58:14Z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C061445281E4409E959D08130D0EFC59_13</vt:lpwstr>
  </property>
  <property fmtid="{D5CDD505-2E9C-101B-9397-08002B2CF9AE}" pid="3" name="KSOProductBuildVer">
    <vt:lpwstr>1049-12.2.0.19805</vt:lpwstr>
  </property>
</Properties>
</file>