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filterPrivacy="1" defaultThemeVersion="124226"/>
  <xr:revisionPtr revIDLastSave="0" documentId="13_ncr:1_{4269FD27-3227-1842-A2BE-E6C2F97F99FD}" xr6:coauthVersionLast="47" xr6:coauthVersionMax="47" xr10:uidLastSave="{00000000-0000-0000-0000-000000000000}"/>
  <bookViews>
    <workbookView xWindow="-120" yWindow="500" windowWidth="29040" windowHeight="15840" xr2:uid="{00000000-000D-0000-FFFF-FFFF00000000}"/>
  </bookViews>
  <sheets>
    <sheet name="КП" sheetId="10" r:id="rId1"/>
  </sheets>
  <definedNames>
    <definedName name="_xlnm._FilterDatabase" localSheetId="0" hidden="1">КП!$A$6:$WRE$259</definedName>
    <definedName name="_xlnm.Print_Area" localSheetId="0">КП!$A$1:$I$259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0" i="10" l="1"/>
  <c r="G210" i="10"/>
  <c r="H201" i="10"/>
  <c r="G201" i="10"/>
  <c r="I201" i="10" l="1"/>
  <c r="I210" i="10"/>
  <c r="H189" i="10"/>
  <c r="G189" i="10"/>
  <c r="H118" i="10"/>
  <c r="G118" i="10"/>
  <c r="H117" i="10"/>
  <c r="G117" i="10"/>
  <c r="H116" i="10"/>
  <c r="G116" i="10"/>
  <c r="H115" i="10"/>
  <c r="G115" i="10"/>
  <c r="H114" i="10"/>
  <c r="G114" i="10"/>
  <c r="H111" i="10"/>
  <c r="G111" i="10"/>
  <c r="H134" i="10"/>
  <c r="G134" i="10"/>
  <c r="H132" i="10"/>
  <c r="G132" i="10"/>
  <c r="H130" i="10"/>
  <c r="G130" i="10"/>
  <c r="H125" i="10"/>
  <c r="G125" i="10"/>
  <c r="H122" i="10"/>
  <c r="G122" i="10"/>
  <c r="I111" i="10" l="1"/>
  <c r="I118" i="10"/>
  <c r="I189" i="10"/>
  <c r="I114" i="10"/>
  <c r="I116" i="10"/>
  <c r="I117" i="10"/>
  <c r="I115" i="10"/>
  <c r="I125" i="10"/>
  <c r="I130" i="10"/>
  <c r="I132" i="10"/>
  <c r="I134" i="10"/>
  <c r="I122" i="10"/>
  <c r="G251" i="10"/>
  <c r="G184" i="10"/>
  <c r="H184" i="10"/>
  <c r="H34" i="10"/>
  <c r="G34" i="10"/>
  <c r="H29" i="10"/>
  <c r="G29" i="10"/>
  <c r="G252" i="10"/>
  <c r="I184" i="10" l="1"/>
  <c r="I34" i="10"/>
  <c r="I29" i="10"/>
  <c r="H252" i="10"/>
  <c r="H157" i="10"/>
  <c r="H251" i="10"/>
  <c r="H248" i="10"/>
  <c r="G248" i="10"/>
  <c r="H247" i="10"/>
  <c r="G247" i="10"/>
  <c r="H246" i="10"/>
  <c r="G246" i="10"/>
  <c r="H245" i="10"/>
  <c r="G245" i="10"/>
  <c r="H244" i="10"/>
  <c r="G244" i="10"/>
  <c r="H243" i="10"/>
  <c r="G243" i="10"/>
  <c r="H242" i="10"/>
  <c r="G242" i="10"/>
  <c r="H241" i="10"/>
  <c r="G241" i="10"/>
  <c r="H240" i="10"/>
  <c r="G240" i="10"/>
  <c r="H239" i="10"/>
  <c r="G239" i="10"/>
  <c r="H238" i="10"/>
  <c r="G238" i="10"/>
  <c r="H237" i="10"/>
  <c r="G237" i="10"/>
  <c r="H236" i="10"/>
  <c r="G236" i="10"/>
  <c r="H235" i="10"/>
  <c r="G235" i="10"/>
  <c r="H234" i="10"/>
  <c r="G234" i="10"/>
  <c r="H233" i="10"/>
  <c r="G233" i="10"/>
  <c r="H232" i="10"/>
  <c r="G232" i="10"/>
  <c r="H231" i="10"/>
  <c r="G231" i="10"/>
  <c r="H230" i="10"/>
  <c r="G230" i="10"/>
  <c r="H229" i="10"/>
  <c r="G229" i="10"/>
  <c r="H228" i="10"/>
  <c r="G228" i="10"/>
  <c r="H227" i="10"/>
  <c r="G227" i="10"/>
  <c r="H226" i="10"/>
  <c r="G226" i="10"/>
  <c r="H225" i="10"/>
  <c r="G225" i="10"/>
  <c r="H224" i="10"/>
  <c r="G224" i="10"/>
  <c r="H223" i="10"/>
  <c r="G223" i="10"/>
  <c r="H222" i="10"/>
  <c r="G222" i="10"/>
  <c r="H221" i="10"/>
  <c r="G221" i="10"/>
  <c r="H220" i="10"/>
  <c r="G220" i="10"/>
  <c r="H219" i="10"/>
  <c r="G219" i="10"/>
  <c r="H218" i="10"/>
  <c r="G218" i="10"/>
  <c r="H217" i="10"/>
  <c r="G217" i="10"/>
  <c r="H216" i="10"/>
  <c r="G216" i="10"/>
  <c r="H215" i="10"/>
  <c r="G215" i="10"/>
  <c r="H214" i="10"/>
  <c r="G214" i="10"/>
  <c r="H213" i="10"/>
  <c r="G213" i="10"/>
  <c r="H212" i="10"/>
  <c r="G212" i="10"/>
  <c r="H211" i="10"/>
  <c r="G211" i="10"/>
  <c r="H209" i="10"/>
  <c r="G209" i="10"/>
  <c r="H208" i="10"/>
  <c r="G208" i="10"/>
  <c r="H207" i="10"/>
  <c r="G207" i="10"/>
  <c r="H206" i="10"/>
  <c r="G206" i="10"/>
  <c r="H205" i="10"/>
  <c r="G205" i="10"/>
  <c r="H204" i="10"/>
  <c r="G204" i="10"/>
  <c r="H203" i="10"/>
  <c r="G203" i="10"/>
  <c r="H202" i="10"/>
  <c r="G202" i="10"/>
  <c r="H200" i="10"/>
  <c r="G200" i="10"/>
  <c r="H199" i="10"/>
  <c r="G199" i="10"/>
  <c r="H198" i="10"/>
  <c r="G198" i="10"/>
  <c r="H197" i="10"/>
  <c r="G197" i="10"/>
  <c r="H196" i="10"/>
  <c r="G196" i="10"/>
  <c r="H195" i="10"/>
  <c r="G195" i="10"/>
  <c r="H194" i="10"/>
  <c r="G194" i="10"/>
  <c r="H193" i="10"/>
  <c r="G193" i="10"/>
  <c r="H192" i="10"/>
  <c r="G192" i="10"/>
  <c r="H191" i="10"/>
  <c r="G191" i="10"/>
  <c r="H190" i="10"/>
  <c r="G190" i="10"/>
  <c r="H188" i="10"/>
  <c r="G188" i="10"/>
  <c r="H187" i="10"/>
  <c r="G187" i="10"/>
  <c r="H186" i="10"/>
  <c r="G186" i="10"/>
  <c r="H185" i="10"/>
  <c r="G185" i="10"/>
  <c r="H183" i="10"/>
  <c r="G183" i="10"/>
  <c r="H182" i="10"/>
  <c r="G182" i="10"/>
  <c r="H181" i="10"/>
  <c r="G181" i="10"/>
  <c r="H180" i="10"/>
  <c r="G180" i="10"/>
  <c r="H179" i="10"/>
  <c r="G179" i="10"/>
  <c r="H178" i="10"/>
  <c r="G178" i="10"/>
  <c r="H177" i="10"/>
  <c r="G177" i="10"/>
  <c r="H176" i="10"/>
  <c r="G176" i="10"/>
  <c r="H175" i="10"/>
  <c r="G175" i="10"/>
  <c r="H174" i="10"/>
  <c r="G174" i="10"/>
  <c r="H173" i="10"/>
  <c r="G173" i="10"/>
  <c r="H172" i="10"/>
  <c r="G172" i="10"/>
  <c r="H171" i="10"/>
  <c r="G171" i="10"/>
  <c r="H170" i="10"/>
  <c r="G170" i="10"/>
  <c r="H169" i="10"/>
  <c r="G169" i="10"/>
  <c r="H168" i="10"/>
  <c r="G168" i="10"/>
  <c r="H167" i="10"/>
  <c r="G167" i="10"/>
  <c r="H166" i="10"/>
  <c r="G166" i="10"/>
  <c r="H165" i="10"/>
  <c r="G165" i="10"/>
  <c r="H164" i="10"/>
  <c r="G164" i="10"/>
  <c r="H163" i="10"/>
  <c r="G163" i="10"/>
  <c r="H162" i="10"/>
  <c r="G162" i="10"/>
  <c r="H161" i="10"/>
  <c r="G161" i="10"/>
  <c r="H160" i="10"/>
  <c r="G160" i="10"/>
  <c r="H159" i="10"/>
  <c r="G159" i="10"/>
  <c r="H158" i="10"/>
  <c r="G158" i="10"/>
  <c r="H156" i="10"/>
  <c r="G156" i="10"/>
  <c r="H155" i="10"/>
  <c r="G155" i="10"/>
  <c r="H154" i="10"/>
  <c r="G154" i="10"/>
  <c r="H153" i="10"/>
  <c r="G153" i="10"/>
  <c r="H152" i="10"/>
  <c r="G152" i="10"/>
  <c r="H151" i="10"/>
  <c r="G151" i="10"/>
  <c r="H150" i="10"/>
  <c r="G150" i="10"/>
  <c r="H149" i="10"/>
  <c r="G149" i="10"/>
  <c r="H148" i="10"/>
  <c r="G148" i="10"/>
  <c r="H147" i="10"/>
  <c r="G147" i="10"/>
  <c r="H146" i="10"/>
  <c r="G146" i="10"/>
  <c r="H145" i="10"/>
  <c r="G145" i="10"/>
  <c r="H144" i="10"/>
  <c r="G144" i="10"/>
  <c r="H143" i="10"/>
  <c r="G143" i="10"/>
  <c r="H142" i="10"/>
  <c r="G142" i="10"/>
  <c r="H141" i="10"/>
  <c r="G141" i="10"/>
  <c r="H140" i="10"/>
  <c r="G140" i="10"/>
  <c r="H139" i="10"/>
  <c r="G139" i="10"/>
  <c r="H138" i="10"/>
  <c r="G138" i="10"/>
  <c r="H137" i="10"/>
  <c r="G137" i="10"/>
  <c r="H136" i="10"/>
  <c r="G136" i="10"/>
  <c r="H135" i="10"/>
  <c r="G135" i="10"/>
  <c r="H133" i="10"/>
  <c r="G133" i="10"/>
  <c r="H131" i="10"/>
  <c r="G131" i="10"/>
  <c r="H129" i="10"/>
  <c r="G129" i="10"/>
  <c r="H128" i="10"/>
  <c r="G128" i="10"/>
  <c r="H127" i="10"/>
  <c r="G127" i="10"/>
  <c r="H126" i="10"/>
  <c r="G126" i="10"/>
  <c r="H124" i="10"/>
  <c r="G124" i="10"/>
  <c r="H123" i="10"/>
  <c r="G123" i="10"/>
  <c r="H121" i="10"/>
  <c r="G121" i="10"/>
  <c r="H120" i="10"/>
  <c r="G120" i="10"/>
  <c r="H119" i="10"/>
  <c r="G119" i="10"/>
  <c r="H113" i="10"/>
  <c r="G113" i="10"/>
  <c r="H112" i="10"/>
  <c r="G112" i="10"/>
  <c r="H110" i="10"/>
  <c r="G110" i="10"/>
  <c r="H109" i="10"/>
  <c r="G109" i="10"/>
  <c r="H108" i="10"/>
  <c r="G108" i="10"/>
  <c r="H107" i="10"/>
  <c r="G107" i="10"/>
  <c r="H106" i="10"/>
  <c r="G106" i="10"/>
  <c r="H105" i="10"/>
  <c r="G105" i="10"/>
  <c r="H104" i="10"/>
  <c r="G104" i="10"/>
  <c r="H103" i="10"/>
  <c r="G103" i="10"/>
  <c r="H102" i="10"/>
  <c r="G102" i="10"/>
  <c r="H101" i="10"/>
  <c r="G101" i="10"/>
  <c r="H100" i="10"/>
  <c r="G100" i="10"/>
  <c r="H99" i="10"/>
  <c r="G99" i="10"/>
  <c r="H98" i="10"/>
  <c r="G98" i="10"/>
  <c r="H97" i="10"/>
  <c r="G97" i="10"/>
  <c r="H96" i="10"/>
  <c r="G96" i="10"/>
  <c r="H95" i="10"/>
  <c r="G95" i="10"/>
  <c r="H94" i="10"/>
  <c r="G94" i="10"/>
  <c r="H93" i="10"/>
  <c r="G93" i="10"/>
  <c r="H92" i="10"/>
  <c r="G92" i="10"/>
  <c r="H91" i="10"/>
  <c r="G91" i="10"/>
  <c r="H90" i="10"/>
  <c r="G90" i="10"/>
  <c r="H89" i="10"/>
  <c r="G89" i="10"/>
  <c r="H88" i="10"/>
  <c r="G88" i="10"/>
  <c r="H87" i="10"/>
  <c r="G87" i="10"/>
  <c r="H86" i="10"/>
  <c r="G86" i="10"/>
  <c r="H85" i="10"/>
  <c r="G85" i="10"/>
  <c r="H84" i="10"/>
  <c r="G84" i="10"/>
  <c r="H83" i="10"/>
  <c r="G83" i="10"/>
  <c r="H82" i="10"/>
  <c r="G82" i="10"/>
  <c r="H81" i="10"/>
  <c r="G81" i="10"/>
  <c r="H80" i="10"/>
  <c r="G80" i="10"/>
  <c r="H79" i="10"/>
  <c r="G79" i="10"/>
  <c r="H78" i="10"/>
  <c r="G78" i="10"/>
  <c r="H77" i="10"/>
  <c r="G77" i="10"/>
  <c r="H76" i="10"/>
  <c r="G76" i="10"/>
  <c r="H75" i="10"/>
  <c r="G75" i="10"/>
  <c r="H74" i="10"/>
  <c r="G74" i="10"/>
  <c r="H73" i="10"/>
  <c r="G73" i="10"/>
  <c r="H72" i="10"/>
  <c r="G72" i="10"/>
  <c r="H71" i="10"/>
  <c r="G71" i="10"/>
  <c r="H70" i="10"/>
  <c r="G70" i="10"/>
  <c r="H69" i="10"/>
  <c r="G69" i="10"/>
  <c r="H68" i="10"/>
  <c r="G68" i="10"/>
  <c r="H67" i="10"/>
  <c r="G67" i="10"/>
  <c r="H66" i="10"/>
  <c r="G66" i="10"/>
  <c r="H65" i="10"/>
  <c r="G65" i="10"/>
  <c r="H64" i="10"/>
  <c r="G64" i="10"/>
  <c r="H63" i="10"/>
  <c r="G63" i="10"/>
  <c r="H62" i="10"/>
  <c r="G62" i="10"/>
  <c r="H61" i="10"/>
  <c r="G61" i="10"/>
  <c r="H60" i="10"/>
  <c r="G60" i="10"/>
  <c r="H59" i="10"/>
  <c r="G59" i="10"/>
  <c r="H58" i="10"/>
  <c r="G58" i="10"/>
  <c r="H57" i="10"/>
  <c r="G57" i="10"/>
  <c r="H56" i="10"/>
  <c r="G56" i="10"/>
  <c r="H55" i="10"/>
  <c r="G55" i="10"/>
  <c r="H54" i="10"/>
  <c r="G54" i="10"/>
  <c r="H53" i="10"/>
  <c r="G53" i="10"/>
  <c r="H52" i="10"/>
  <c r="G52" i="10"/>
  <c r="H51" i="10"/>
  <c r="G51" i="10"/>
  <c r="H50" i="10"/>
  <c r="G50" i="10"/>
  <c r="H49" i="10"/>
  <c r="G49" i="10"/>
  <c r="H48" i="10"/>
  <c r="G48" i="10"/>
  <c r="H47" i="10"/>
  <c r="G47" i="10"/>
  <c r="H46" i="10"/>
  <c r="G46" i="10"/>
  <c r="H45" i="10"/>
  <c r="G45" i="10"/>
  <c r="H44" i="10"/>
  <c r="G44" i="10"/>
  <c r="H43" i="10"/>
  <c r="G43" i="10"/>
  <c r="H42" i="10"/>
  <c r="G42" i="10"/>
  <c r="H41" i="10"/>
  <c r="G41" i="10"/>
  <c r="H40" i="10"/>
  <c r="G40" i="10"/>
  <c r="H39" i="10"/>
  <c r="G39" i="10"/>
  <c r="H38" i="10"/>
  <c r="G38" i="10"/>
  <c r="H37" i="10"/>
  <c r="G37" i="10"/>
  <c r="H36" i="10"/>
  <c r="G36" i="10"/>
  <c r="H33" i="10"/>
  <c r="G33" i="10"/>
  <c r="H32" i="10"/>
  <c r="G32" i="10"/>
  <c r="H31" i="10"/>
  <c r="G31" i="10"/>
  <c r="H30" i="10"/>
  <c r="G30" i="10"/>
  <c r="H28" i="10"/>
  <c r="G28" i="10"/>
  <c r="H27" i="10"/>
  <c r="G27" i="10"/>
  <c r="H26" i="10"/>
  <c r="G26" i="10"/>
  <c r="H25" i="10"/>
  <c r="G25" i="10"/>
  <c r="H24" i="10"/>
  <c r="G24" i="10"/>
  <c r="H23" i="10"/>
  <c r="G23" i="10"/>
  <c r="H22" i="10"/>
  <c r="G22" i="10"/>
  <c r="H21" i="10"/>
  <c r="G21" i="10"/>
  <c r="H20" i="10"/>
  <c r="G20" i="10"/>
  <c r="H19" i="10"/>
  <c r="G19" i="10"/>
  <c r="H17" i="10"/>
  <c r="G17" i="10"/>
  <c r="H16" i="10"/>
  <c r="G16" i="10"/>
  <c r="H15" i="10"/>
  <c r="G15" i="10"/>
  <c r="H14" i="10"/>
  <c r="G14" i="10"/>
  <c r="H13" i="10"/>
  <c r="G13" i="10"/>
  <c r="H12" i="10"/>
  <c r="G12" i="10"/>
  <c r="H10" i="10"/>
  <c r="G10" i="10"/>
  <c r="H11" i="10"/>
  <c r="G11" i="10"/>
  <c r="G157" i="10" l="1"/>
  <c r="I157" i="10" s="1"/>
  <c r="I14" i="10"/>
  <c r="I102" i="10"/>
  <c r="I144" i="10"/>
  <c r="I15" i="10"/>
  <c r="I23" i="10"/>
  <c r="I24" i="10"/>
  <c r="I25" i="10"/>
  <c r="I26" i="10"/>
  <c r="I27" i="10"/>
  <c r="I30" i="10"/>
  <c r="I31" i="10"/>
  <c r="H35" i="10"/>
  <c r="I35" i="10" s="1"/>
  <c r="I38" i="10"/>
  <c r="I39" i="10"/>
  <c r="I51" i="10"/>
  <c r="I62" i="10"/>
  <c r="I74" i="10"/>
  <c r="I75" i="10"/>
  <c r="I86" i="10"/>
  <c r="I87" i="10"/>
  <c r="I98" i="10"/>
  <c r="I99" i="10"/>
  <c r="I101" i="10"/>
  <c r="I103" i="10"/>
  <c r="I131" i="10"/>
  <c r="I145" i="10"/>
  <c r="I148" i="10"/>
  <c r="I149" i="10"/>
  <c r="I156" i="10"/>
  <c r="I165" i="10"/>
  <c r="I167" i="10"/>
  <c r="I168" i="10"/>
  <c r="I169" i="10"/>
  <c r="I180" i="10"/>
  <c r="I193" i="10"/>
  <c r="I194" i="10"/>
  <c r="I197" i="10"/>
  <c r="I204" i="10"/>
  <c r="I212" i="10"/>
  <c r="I213" i="10"/>
  <c r="I223" i="10"/>
  <c r="I231" i="10"/>
  <c r="I234" i="10"/>
  <c r="I235" i="10"/>
  <c r="I246" i="10"/>
  <c r="I247" i="10"/>
  <c r="H253" i="10" l="1"/>
  <c r="G253" i="10"/>
  <c r="I245" i="10"/>
  <c r="I203" i="10"/>
  <c r="I155" i="10"/>
  <c r="I97" i="10"/>
  <c r="I37" i="10"/>
  <c r="I61" i="10"/>
  <c r="I73" i="10"/>
  <c r="I71" i="10"/>
  <c r="I13" i="10"/>
  <c r="I190" i="10"/>
  <c r="I141" i="10"/>
  <c r="I83" i="10"/>
  <c r="I243" i="10"/>
  <c r="I153" i="10"/>
  <c r="I95" i="10"/>
  <c r="I49" i="10"/>
  <c r="I146" i="10"/>
  <c r="I181" i="10"/>
  <c r="I119" i="10"/>
  <c r="I100" i="10"/>
  <c r="I63" i="10"/>
  <c r="I47" i="10"/>
  <c r="I241" i="10"/>
  <c r="I236" i="10"/>
  <c r="I195" i="10"/>
  <c r="I59" i="10"/>
  <c r="I233" i="10"/>
  <c r="I192" i="10"/>
  <c r="I143" i="10"/>
  <c r="I128" i="10"/>
  <c r="I85" i="10"/>
  <c r="I175" i="10"/>
  <c r="I220" i="10"/>
  <c r="I178" i="10"/>
  <c r="I129" i="10"/>
  <c r="I48" i="10"/>
  <c r="I160" i="10"/>
  <c r="I42" i="10"/>
  <c r="I120" i="10"/>
  <c r="I205" i="10"/>
  <c r="I106" i="10"/>
  <c r="I54" i="10"/>
  <c r="I172" i="10"/>
  <c r="I207" i="10"/>
  <c r="I214" i="10"/>
  <c r="I104" i="10"/>
  <c r="I66" i="10"/>
  <c r="I226" i="10"/>
  <c r="I158" i="10"/>
  <c r="I224" i="10"/>
  <c r="I136" i="10"/>
  <c r="I78" i="10"/>
  <c r="I238" i="10"/>
  <c r="I133" i="10"/>
  <c r="I90" i="10"/>
  <c r="I221" i="10"/>
  <c r="I179" i="10"/>
  <c r="I113" i="10"/>
  <c r="I44" i="10"/>
  <c r="I92" i="10"/>
  <c r="I219" i="10"/>
  <c r="I177" i="10"/>
  <c r="I12" i="10"/>
  <c r="I196" i="10"/>
  <c r="I237" i="10"/>
  <c r="I164" i="10"/>
  <c r="I89" i="10"/>
  <c r="I17" i="10"/>
  <c r="I232" i="10"/>
  <c r="I188" i="10"/>
  <c r="I185" i="10"/>
  <c r="I77" i="10"/>
  <c r="I20" i="10"/>
  <c r="I161" i="10"/>
  <c r="I58" i="10"/>
  <c r="I228" i="10"/>
  <c r="I183" i="10"/>
  <c r="I124" i="10"/>
  <c r="I135" i="10"/>
  <c r="I206" i="10"/>
  <c r="I176" i="10"/>
  <c r="I108" i="10"/>
  <c r="I70" i="10"/>
  <c r="I55" i="10"/>
  <c r="I218" i="10"/>
  <c r="I112" i="10"/>
  <c r="I60" i="10"/>
  <c r="I174" i="10"/>
  <c r="I215" i="10"/>
  <c r="I191" i="10"/>
  <c r="I173" i="10"/>
  <c r="I142" i="10"/>
  <c r="I127" i="10"/>
  <c r="I84" i="10"/>
  <c r="I68" i="10"/>
  <c r="I11" i="10"/>
  <c r="I216" i="10"/>
  <c r="I110" i="10"/>
  <c r="I56" i="10"/>
  <c r="I159" i="10"/>
  <c r="I107" i="10"/>
  <c r="I230" i="10"/>
  <c r="I171" i="10"/>
  <c r="I105" i="10"/>
  <c r="I67" i="10"/>
  <c r="I53" i="10"/>
  <c r="I209" i="10"/>
  <c r="I227" i="10"/>
  <c r="I140" i="10"/>
  <c r="I123" i="10"/>
  <c r="I82" i="10"/>
  <c r="I251" i="10"/>
  <c r="I162" i="10"/>
  <c r="I46" i="10"/>
  <c r="I138" i="10"/>
  <c r="I80" i="10"/>
  <c r="I65" i="10"/>
  <c r="I36" i="10"/>
  <c r="I22" i="10"/>
  <c r="I208" i="10"/>
  <c r="I41" i="10"/>
  <c r="I186" i="10"/>
  <c r="I240" i="10"/>
  <c r="I225" i="10"/>
  <c r="I200" i="10"/>
  <c r="I137" i="10"/>
  <c r="I121" i="10"/>
  <c r="I94" i="10"/>
  <c r="I79" i="10"/>
  <c r="I147" i="10"/>
  <c r="I239" i="10"/>
  <c r="I211" i="10"/>
  <c r="I166" i="10"/>
  <c r="I150" i="10"/>
  <c r="I91" i="10"/>
  <c r="I19" i="10"/>
  <c r="I242" i="10"/>
  <c r="I198" i="10"/>
  <c r="I152" i="10"/>
  <c r="I32" i="10"/>
  <c r="I222" i="10"/>
  <c r="I217" i="10"/>
  <c r="I199" i="10"/>
  <c r="I187" i="10"/>
  <c r="I163" i="10"/>
  <c r="I151" i="10"/>
  <c r="I126" i="10"/>
  <c r="I109" i="10"/>
  <c r="I69" i="10"/>
  <c r="I57" i="10"/>
  <c r="I45" i="10"/>
  <c r="I33" i="10"/>
  <c r="I21" i="10"/>
  <c r="I93" i="10"/>
  <c r="I10" i="10"/>
  <c r="I139" i="10"/>
  <c r="I81" i="10"/>
  <c r="I229" i="10"/>
  <c r="I50" i="10"/>
  <c r="I96" i="10"/>
  <c r="I72" i="10"/>
  <c r="I43" i="10"/>
  <c r="I154" i="10"/>
  <c r="I182" i="10"/>
  <c r="I170" i="10"/>
  <c r="I244" i="10"/>
  <c r="I248" i="10"/>
  <c r="I202" i="10"/>
  <c r="I88" i="10"/>
  <c r="I76" i="10"/>
  <c r="I64" i="10"/>
  <c r="I52" i="10"/>
  <c r="I40" i="10"/>
  <c r="I28" i="10"/>
  <c r="I16" i="10"/>
  <c r="I252" i="10" l="1"/>
  <c r="I253" i="10" s="1"/>
  <c r="I254" i="10" l="1"/>
  <c r="I256" i="10" s="1"/>
</calcChain>
</file>

<file path=xl/sharedStrings.xml><?xml version="1.0" encoding="utf-8"?>
<sst xmlns="http://schemas.openxmlformats.org/spreadsheetml/2006/main" count="466" uniqueCount="172">
  <si>
    <t xml:space="preserve">      </t>
  </si>
  <si>
    <t xml:space="preserve">Вартість </t>
  </si>
  <si>
    <t>разом</t>
  </si>
  <si>
    <t>Разом</t>
  </si>
  <si>
    <t>Разом по кошторису, грн з ПДВ</t>
  </si>
  <si>
    <t>з ПДВ</t>
  </si>
  <si>
    <t>Доставка матеріалів</t>
  </si>
  <si>
    <t>Підрядник : ТОВАРИСТВО З ОБМЕЖЕНОЮ ВІДПОВІДАЛЬНІСТЮ "МАКСИМУС ДЕВЕЛОПМЕНТ ПРОДЖЕКТ"</t>
  </si>
  <si>
    <t>шт</t>
  </si>
  <si>
    <t>накладні і загальнобудівельні витрати</t>
  </si>
  <si>
    <t>Роботи і матеріали</t>
  </si>
  <si>
    <t>№ п/п</t>
  </si>
  <si>
    <t>Одиниці виміру</t>
  </si>
  <si>
    <t>Кількість</t>
  </si>
  <si>
    <t>Вартість матеріалів, грн. 
на одиницю</t>
  </si>
  <si>
    <t>Розцінка, грн. на одиницю</t>
  </si>
  <si>
    <t xml:space="preserve">Вартість матеріалів, грн. з ПДВ </t>
  </si>
  <si>
    <t>Вартість робіт, грн. з ПДВ</t>
  </si>
  <si>
    <t>ВРП</t>
  </si>
  <si>
    <t>Монтаж шафи навісної</t>
  </si>
  <si>
    <t>Монтаж автоматичних вимикачів 3р 380В</t>
  </si>
  <si>
    <t>Автоматичний вимикач 3р 350С, 380В</t>
  </si>
  <si>
    <t>Автоматичний вимикач 3р 400С, 380В</t>
  </si>
  <si>
    <t>Автоматичний вимикач 3р 200С, 380В</t>
  </si>
  <si>
    <t>Автоматичний вимикач 3р 180С, 380В</t>
  </si>
  <si>
    <t>Автоматичний вимикач 3р 160С, 380В</t>
  </si>
  <si>
    <t>Автоматичний вимикач 3р 125С, 380В</t>
  </si>
  <si>
    <t>Автоматичний вимикач 3р 80С, 380В</t>
  </si>
  <si>
    <t>Автоматичний вимикач 3р 63С, 380В</t>
  </si>
  <si>
    <t>Автоматичний вимикач 3р 50С, 380В</t>
  </si>
  <si>
    <t>Автоматичний вимикач 3р 10С, 380В</t>
  </si>
  <si>
    <t>Перемикач 3р 630 А, 380 В, 1-0-2</t>
  </si>
  <si>
    <t>Встановлення лічильника</t>
  </si>
  <si>
    <t>Лічильник активної і реактивної енергії, 380В, 125 А</t>
  </si>
  <si>
    <t>Лічильник активної і реактивної енергії, 380В, 10 А</t>
  </si>
  <si>
    <t>Компенсатори реактивної енергії 104 кВА</t>
  </si>
  <si>
    <t xml:space="preserve">Встановлення компенсаторів </t>
  </si>
  <si>
    <t>АВР</t>
  </si>
  <si>
    <t>Шафа навісна, СЕ, 1000x 600x400мм, IP55</t>
  </si>
  <si>
    <t>Монтаж пристрою АВР</t>
  </si>
  <si>
    <t>Пристрій АВР 160 А</t>
  </si>
  <si>
    <t>Автоматичний вимикач 3р 100С, 380В</t>
  </si>
  <si>
    <t>Автоматичний вимикач 3р 32С, 380В</t>
  </si>
  <si>
    <t>Автоматичний вимикач 3р 20С, 380В</t>
  </si>
  <si>
    <t>Монтаж автоматичних вимикачів 1р 220В</t>
  </si>
  <si>
    <t>Автоматичний вимикач 1р 25С, 220В</t>
  </si>
  <si>
    <t>Автоматичний вимикач 1р 10С, 220В</t>
  </si>
  <si>
    <t>ЩОКП</t>
  </si>
  <si>
    <t>Монтаж автоматичних вимикачів 3р 380В, 2р 220В</t>
  </si>
  <si>
    <t>Автоматичний вимикач 2р 25С, 220В</t>
  </si>
  <si>
    <t>Лічильник активної енергії, 220В, 63 А</t>
  </si>
  <si>
    <t>ГРЩ</t>
  </si>
  <si>
    <t>Шафа навісна, металева на 24 мод</t>
  </si>
  <si>
    <t>Автоматичний вимикач 3р 25С, 380В</t>
  </si>
  <si>
    <t>Диференційний автомат 2р, 16С, 220В, 30мА</t>
  </si>
  <si>
    <t>Термостат з капілярною трубкою -35С/ +35С</t>
  </si>
  <si>
    <t>Контактор 220В, 16А, 2 NO</t>
  </si>
  <si>
    <t>Монтаж термостату</t>
  </si>
  <si>
    <t>Монтаж контактора</t>
  </si>
  <si>
    <t>Шафа навісна, металева на 36 мод</t>
  </si>
  <si>
    <t>РЩ паркінгу</t>
  </si>
  <si>
    <t>ЩОП</t>
  </si>
  <si>
    <t xml:space="preserve">Монтаж шафи навісної </t>
  </si>
  <si>
    <t>ЩАО</t>
  </si>
  <si>
    <t>Шафа навісна, металева на 12 мод</t>
  </si>
  <si>
    <t>РЩ насосної</t>
  </si>
  <si>
    <t>Автоматичний вимикач 3р 6С, 380В</t>
  </si>
  <si>
    <t>Поверх на відм. +0,000</t>
  </si>
  <si>
    <t>РЩ.1</t>
  </si>
  <si>
    <t>Автоматичний вимикач 3р 180/162С, 380В</t>
  </si>
  <si>
    <t>РЩ.КП15</t>
  </si>
  <si>
    <t>Поверх на відм. +4,150</t>
  </si>
  <si>
    <t>РЩ.2</t>
  </si>
  <si>
    <t>РЩ.КП16</t>
  </si>
  <si>
    <t>РОЗДІЛ 1. ШАФИ ВВОДНО-РОЗПОДІЛЬЧІ</t>
  </si>
  <si>
    <t>РОЗДІЛ 2. МОНТАЖ ЕЛЕКТРООБЛАДНАННЯ</t>
  </si>
  <si>
    <t>РОЗДІЛ 3. МОНТАЖ КАБЕЛІВ</t>
  </si>
  <si>
    <t>РОЗДІЛ 4. МОНТАЖ ЗАЗЕМЛЕННЯ</t>
  </si>
  <si>
    <t>Поверх на відм. -3,650</t>
  </si>
  <si>
    <t>РЩ.Е31…РЩ.Е38</t>
  </si>
  <si>
    <t>Електрозарядка автомобілів 7 кВт</t>
  </si>
  <si>
    <t xml:space="preserve">Монтаж автоматичних вимикачів </t>
  </si>
  <si>
    <t>Монтаж розетки настінної</t>
  </si>
  <si>
    <t>Розетка настінна 20В 32 А</t>
  </si>
  <si>
    <t>Автоматичний вимикач 1р 16С, 220В</t>
  </si>
  <si>
    <t>РЩ.ПП</t>
  </si>
  <si>
    <t>Світильник підвісний 1200х30</t>
  </si>
  <si>
    <t>Світильник підвісний 600х600</t>
  </si>
  <si>
    <t>Світильник підвісний адміністративний</t>
  </si>
  <si>
    <t>Світильник підвісний з датчиком руху</t>
  </si>
  <si>
    <t>Світильник аварійний "ВИХІД"</t>
  </si>
  <si>
    <t>Світильник аварійний "А"</t>
  </si>
  <si>
    <t xml:space="preserve">Монтаж світильників </t>
  </si>
  <si>
    <t>Монтаж вимикачів</t>
  </si>
  <si>
    <t>Вимикач одноклавішний вбудований 10А, 220В</t>
  </si>
  <si>
    <t>Вимикач двоклавішний вбудований 10А, 220В</t>
  </si>
  <si>
    <t>Вимикач двоклавішний накладний 10А, 220В</t>
  </si>
  <si>
    <t>Монтаж датчика руху</t>
  </si>
  <si>
    <t>Датчик руху, 360 діаметр 16м</t>
  </si>
  <si>
    <t>Монтаж реле та датчиків освітлення</t>
  </si>
  <si>
    <t>Реле та датчик освітлення АВВ C120N</t>
  </si>
  <si>
    <t>Монтаж розеток</t>
  </si>
  <si>
    <t>Розетка накладна одаинарна 16А, 220В, ІР44</t>
  </si>
  <si>
    <t>Розетка вбудована одаинарна 16А, 220В, ІР44</t>
  </si>
  <si>
    <t>Розетка вбудована одаинарна 16А, 220В, ІР20</t>
  </si>
  <si>
    <t>Монтаж розподільчих коробок</t>
  </si>
  <si>
    <t>Коробка розподільча зовнішня 85х85х5</t>
  </si>
  <si>
    <t>Підрозетник 71х47х71</t>
  </si>
  <si>
    <t>м</t>
  </si>
  <si>
    <t>Лоток сходовий 300х100</t>
  </si>
  <si>
    <t>Лоток з кришкою 100х50</t>
  </si>
  <si>
    <t>Шпилька М8</t>
  </si>
  <si>
    <t>Гайка М8</t>
  </si>
  <si>
    <t>Хрестовина 50</t>
  </si>
  <si>
    <t>Хрестовина 100</t>
  </si>
  <si>
    <t>Коліно вертикальне 100х50-100х50</t>
  </si>
  <si>
    <t>Монтаж металорукава</t>
  </si>
  <si>
    <t>Металорукав д.25</t>
  </si>
  <si>
    <t>Монтаж кабелів</t>
  </si>
  <si>
    <t>Кабель ВВГ нг 5х35</t>
  </si>
  <si>
    <t>Кабель ВВГ нг 5х95</t>
  </si>
  <si>
    <t>Кабель ВВГ нг 5х25</t>
  </si>
  <si>
    <t>Кабель ВВГ нг 5х16</t>
  </si>
  <si>
    <t>Кабель ВВГ нг 5х10</t>
  </si>
  <si>
    <t>Кабель ВВГ нг 5х6</t>
  </si>
  <si>
    <t>Кабель ВВГ нг 5х4</t>
  </si>
  <si>
    <t>Кабель ВВГ нг 5х2,5</t>
  </si>
  <si>
    <t>Кабель ВВГ нг 3х4</t>
  </si>
  <si>
    <t>Кабель ВВГ нг 3х6</t>
  </si>
  <si>
    <t>Кабель ВВГ нг 3х2,5</t>
  </si>
  <si>
    <t>Кабель ВВГ нг 3х1,5</t>
  </si>
  <si>
    <t>ПВ 1-1,5</t>
  </si>
  <si>
    <t>3х2,5мм² FLAME-X 950 (N)HXH FE180/E30 0,6/1kV RM</t>
  </si>
  <si>
    <t>3х1,5мм² FLAME-X 950 (N)HXH FE180/E30 0,6/1kV RM</t>
  </si>
  <si>
    <t>5х35мм² FLAME-X 950 (N)HXH FE180/E90 0,6/1kV RM</t>
  </si>
  <si>
    <t>5х1,5мм² FLAME-X 950 (N)HXH FE180/E90 0,6/1kV RM</t>
  </si>
  <si>
    <t>5х4мм² FLAME-X 950 (N)HXH FE180/E90 0,6/1kV RM</t>
  </si>
  <si>
    <t>5х6мм² FLAME-X 950 (N)HXH FE180/E90 0,6/1kV RM</t>
  </si>
  <si>
    <t>КЗЗ</t>
  </si>
  <si>
    <t>Штробління стін (уточнити по факту)</t>
  </si>
  <si>
    <t>Монтаж вертикального заземлювача (в землі)</t>
  </si>
  <si>
    <t>Заземлювач вертикальний довжина 3м, д.20 (штир у комплекті)</t>
  </si>
  <si>
    <t>Монтаж горизонтального заземлювача</t>
  </si>
  <si>
    <t>Полоса стальна оцинкована 40х4</t>
  </si>
  <si>
    <t xml:space="preserve">Затискач хрестовий 4 отв. прут-полоса </t>
  </si>
  <si>
    <t>Монтаж коробки</t>
  </si>
  <si>
    <t>Коробка монтажна перевірочна</t>
  </si>
  <si>
    <t>Монтаж провода</t>
  </si>
  <si>
    <t>Провод ПВ1 8мм</t>
  </si>
  <si>
    <t>к-т</t>
  </si>
  <si>
    <t>Трійник 50х50</t>
  </si>
  <si>
    <t xml:space="preserve">Профіль 41х21х1,5 </t>
  </si>
  <si>
    <t>Монтаж щитів електрозарядок (тільки підключення до електромережі)</t>
  </si>
  <si>
    <t>РЩ.КП1-КП14</t>
  </si>
  <si>
    <t>Монтаж щитів комерційних приміщень (тільки підключення до електромережі)</t>
  </si>
  <si>
    <t>Шафа навісна 8 мод.</t>
  </si>
  <si>
    <t>Монтаж кабельних лотків</t>
  </si>
  <si>
    <t>Трійник 200х50-100х50-100х50</t>
  </si>
  <si>
    <t>Виконавча документація</t>
  </si>
  <si>
    <t>Витратні матеріали (переглянуто вартість витратних матеріалів)</t>
  </si>
  <si>
    <t>Шафа навісна</t>
  </si>
  <si>
    <t>Автоматичний вимикач 3р 16С, 380В</t>
  </si>
  <si>
    <t>РЩ.КП17</t>
  </si>
  <si>
    <t>Розетка накладна одаинарна 16А, 220В, ІР20</t>
  </si>
  <si>
    <t>Лоток з кришкою 200х100</t>
  </si>
  <si>
    <t>Лоток з кришкою 50х50</t>
  </si>
  <si>
    <t>Коліно горизонтальне 50х50-50х50</t>
  </si>
  <si>
    <t>Коліно горизонтальне 200х100-200х100</t>
  </si>
  <si>
    <t>Перехід 200*100-200*50</t>
  </si>
  <si>
    <t>Коліно вертикальне 50х50-50х50</t>
  </si>
  <si>
    <t>Монтаж підрозетників в бетоні</t>
  </si>
  <si>
    <t>Будівництво комплесу житлових (підвальні і комерційнійні приміщення) м. Чернівці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</si>
</sst>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₴_-;\-* #,##0.00\ _₴_-;_-* &quot;-&quot;??\ _₴_-;_-@_-"/>
    <numFmt numFmtId="165" formatCode="_-* #,##0.00\ _₽_-;\-* #,##0.00\ _₽_-;_-* &quot;-&quot;??\ _₽_-;_-@_-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indexed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b/>
      <sz val="11"/>
      <color rgb="FF0070C0"/>
      <name val="Arial"/>
      <family val="2"/>
      <charset val="204"/>
    </font>
    <font>
      <sz val="10"/>
      <name val="Helv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7" fillId="0" borderId="0"/>
    <xf numFmtId="165" fontId="7" fillId="0" borderId="0" applyFont="0" applyFill="0" applyBorder="0" applyAlignment="0" applyProtection="0"/>
    <xf numFmtId="0" fontId="10" fillId="0" borderId="0"/>
  </cellStyleXfs>
  <cellXfs count="100">
    <xf numFmtId="0" fontId="0" fillId="0" borderId="0" xfId="0"/>
    <xf numFmtId="165" fontId="4" fillId="0" borderId="0" xfId="4" applyFont="1" applyAlignment="1">
      <alignment vertical="center"/>
    </xf>
    <xf numFmtId="165" fontId="5" fillId="0" borderId="1" xfId="4" applyFont="1" applyFill="1" applyBorder="1" applyAlignment="1">
      <alignment horizontal="center" vertical="center"/>
    </xf>
    <xf numFmtId="165" fontId="5" fillId="0" borderId="5" xfId="4" applyFont="1" applyFill="1" applyBorder="1" applyAlignment="1">
      <alignment horizontal="center" vertical="center"/>
    </xf>
    <xf numFmtId="165" fontId="5" fillId="2" borderId="1" xfId="4" applyFont="1" applyFill="1" applyBorder="1" applyAlignment="1">
      <alignment horizontal="center" vertical="center"/>
    </xf>
    <xf numFmtId="165" fontId="5" fillId="0" borderId="1" xfId="4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165" fontId="5" fillId="0" borderId="10" xfId="4" applyFont="1" applyBorder="1" applyAlignment="1">
      <alignment horizontal="center" vertical="center" wrapText="1"/>
    </xf>
    <xf numFmtId="165" fontId="5" fillId="0" borderId="0" xfId="4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165" fontId="5" fillId="0" borderId="3" xfId="4" applyFont="1" applyBorder="1" applyAlignment="1">
      <alignment horizontal="center" vertical="center"/>
    </xf>
    <xf numFmtId="165" fontId="5" fillId="0" borderId="2" xfId="4" applyFont="1" applyBorder="1" applyAlignment="1">
      <alignment horizontal="center" vertical="center" wrapText="1"/>
    </xf>
    <xf numFmtId="165" fontId="5" fillId="0" borderId="5" xfId="4" applyFont="1" applyBorder="1" applyAlignment="1">
      <alignment horizontal="center" vertical="center"/>
    </xf>
    <xf numFmtId="165" fontId="5" fillId="0" borderId="15" xfId="4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5" fontId="4" fillId="0" borderId="7" xfId="4" applyFont="1" applyBorder="1" applyAlignment="1">
      <alignment horizontal="center" vertical="center"/>
    </xf>
    <xf numFmtId="165" fontId="4" fillId="0" borderId="8" xfId="4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165" fontId="3" fillId="0" borderId="0" xfId="4" applyFont="1" applyAlignment="1">
      <alignment vertical="center"/>
    </xf>
    <xf numFmtId="165" fontId="9" fillId="0" borderId="0" xfId="4" applyFont="1" applyAlignment="1">
      <alignment vertical="center"/>
    </xf>
    <xf numFmtId="165" fontId="9" fillId="0" borderId="0" xfId="4" applyFont="1" applyFill="1" applyAlignment="1">
      <alignment horizontal="center" vertical="center"/>
    </xf>
    <xf numFmtId="165" fontId="3" fillId="0" borderId="0" xfId="4" applyFont="1" applyFill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165" fontId="4" fillId="0" borderId="1" xfId="4" applyFont="1" applyBorder="1" applyAlignment="1">
      <alignment vertical="center"/>
    </xf>
    <xf numFmtId="165" fontId="4" fillId="0" borderId="1" xfId="4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vertical="center"/>
    </xf>
    <xf numFmtId="165" fontId="4" fillId="0" borderId="2" xfId="4" applyFont="1" applyBorder="1" applyAlignment="1">
      <alignment vertical="center"/>
    </xf>
    <xf numFmtId="165" fontId="4" fillId="0" borderId="2" xfId="4" applyFont="1" applyBorder="1" applyAlignment="1">
      <alignment horizontal="center" vertical="center"/>
    </xf>
    <xf numFmtId="165" fontId="4" fillId="0" borderId="3" xfId="4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165" fontId="4" fillId="0" borderId="5" xfId="4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vertical="center"/>
    </xf>
    <xf numFmtId="165" fontId="4" fillId="0" borderId="7" xfId="4" applyFont="1" applyBorder="1" applyAlignment="1">
      <alignment vertical="center"/>
    </xf>
    <xf numFmtId="165" fontId="5" fillId="0" borderId="0" xfId="4" applyFont="1" applyAlignment="1">
      <alignment horizontal="center" vertical="center"/>
    </xf>
    <xf numFmtId="165" fontId="5" fillId="0" borderId="10" xfId="4" applyFont="1" applyFill="1" applyBorder="1" applyAlignment="1">
      <alignment horizontal="center" vertical="center"/>
    </xf>
    <xf numFmtId="165" fontId="5" fillId="0" borderId="1" xfId="4" applyFont="1" applyFill="1" applyBorder="1" applyAlignment="1">
      <alignment horizontal="center" vertical="center" wrapText="1"/>
    </xf>
    <xf numFmtId="165" fontId="5" fillId="0" borderId="14" xfId="4" applyFont="1" applyFill="1" applyBorder="1" applyAlignment="1">
      <alignment horizontal="center" vertical="center" wrapText="1"/>
    </xf>
    <xf numFmtId="165" fontId="5" fillId="0" borderId="7" xfId="4" applyFont="1" applyBorder="1" applyAlignment="1">
      <alignment horizontal="center" vertical="center" wrapText="1"/>
    </xf>
    <xf numFmtId="165" fontId="5" fillId="0" borderId="0" xfId="4" applyFont="1" applyAlignment="1">
      <alignment horizontal="center" vertical="center" wrapText="1"/>
    </xf>
    <xf numFmtId="165" fontId="3" fillId="0" borderId="0" xfId="4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165" fontId="5" fillId="2" borderId="14" xfId="4" applyFont="1" applyFill="1" applyBorder="1" applyAlignment="1">
      <alignment horizontal="center" vertical="center"/>
    </xf>
    <xf numFmtId="165" fontId="5" fillId="0" borderId="14" xfId="4" applyFont="1" applyFill="1" applyBorder="1" applyAlignment="1">
      <alignment horizontal="center" vertical="center"/>
    </xf>
    <xf numFmtId="165" fontId="5" fillId="0" borderId="13" xfId="4" applyFont="1" applyFill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right" vertical="center"/>
    </xf>
    <xf numFmtId="0" fontId="4" fillId="0" borderId="19" xfId="1" applyFont="1" applyBorder="1" applyAlignment="1">
      <alignment horizontal="center" vertical="center" wrapText="1"/>
    </xf>
    <xf numFmtId="165" fontId="5" fillId="0" borderId="19" xfId="4" applyFont="1" applyFill="1" applyBorder="1" applyAlignment="1">
      <alignment horizontal="center" vertical="center" wrapText="1"/>
    </xf>
    <xf numFmtId="165" fontId="4" fillId="0" borderId="19" xfId="4" applyFont="1" applyBorder="1" applyAlignment="1">
      <alignment horizontal="center" vertical="center" wrapText="1"/>
    </xf>
    <xf numFmtId="165" fontId="4" fillId="0" borderId="19" xfId="4" applyFont="1" applyBorder="1" applyAlignment="1">
      <alignment horizontal="center" vertical="center"/>
    </xf>
    <xf numFmtId="165" fontId="4" fillId="0" borderId="20" xfId="4" applyFont="1" applyBorder="1" applyAlignment="1">
      <alignment horizontal="center" vertical="center"/>
    </xf>
    <xf numFmtId="165" fontId="5" fillId="0" borderId="8" xfId="4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 wrapText="1"/>
    </xf>
    <xf numFmtId="165" fontId="5" fillId="0" borderId="22" xfId="4" applyFont="1" applyFill="1" applyBorder="1" applyAlignment="1">
      <alignment horizontal="center" vertical="center"/>
    </xf>
    <xf numFmtId="165" fontId="5" fillId="0" borderId="22" xfId="4" applyFont="1" applyBorder="1" applyAlignment="1">
      <alignment horizontal="center" vertical="center" wrapText="1"/>
    </xf>
    <xf numFmtId="165" fontId="5" fillId="0" borderId="23" xfId="4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165" fontId="5" fillId="2" borderId="19" xfId="4" applyFont="1" applyFill="1" applyBorder="1" applyAlignment="1">
      <alignment horizontal="center" vertical="center"/>
    </xf>
    <xf numFmtId="165" fontId="5" fillId="0" borderId="19" xfId="4" applyFont="1" applyFill="1" applyBorder="1" applyAlignment="1">
      <alignment horizontal="center" vertical="center"/>
    </xf>
    <xf numFmtId="165" fontId="5" fillId="0" borderId="20" xfId="4" applyFont="1" applyFill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3" fillId="0" borderId="0" xfId="4" applyFont="1" applyFill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165" fontId="5" fillId="0" borderId="9" xfId="4" applyFont="1" applyBorder="1" applyAlignment="1">
      <alignment horizontal="center" vertical="center"/>
    </xf>
    <xf numFmtId="165" fontId="5" fillId="0" borderId="10" xfId="4" applyFont="1" applyBorder="1" applyAlignment="1">
      <alignment horizontal="center" vertical="center"/>
    </xf>
    <xf numFmtId="165" fontId="5" fillId="0" borderId="22" xfId="4" applyFont="1" applyBorder="1" applyAlignment="1">
      <alignment horizontal="center" vertical="center"/>
    </xf>
    <xf numFmtId="165" fontId="5" fillId="0" borderId="9" xfId="4" applyFont="1" applyBorder="1" applyAlignment="1">
      <alignment horizontal="center" vertical="center" wrapText="1"/>
    </xf>
    <xf numFmtId="165" fontId="5" fillId="0" borderId="10" xfId="4" applyFont="1" applyBorder="1" applyAlignment="1">
      <alignment horizontal="center" vertical="center" wrapText="1"/>
    </xf>
    <xf numFmtId="165" fontId="5" fillId="0" borderId="22" xfId="4" applyFont="1" applyBorder="1" applyAlignment="1">
      <alignment horizontal="center" vertical="center" wrapText="1"/>
    </xf>
  </cellXfs>
  <cellStyles count="6">
    <cellStyle name="Обычный" xfId="0" builtinId="0"/>
    <cellStyle name="Обычный 2 2 2" xfId="3" xr:uid="{00000000-0005-0000-0000-000003000000}"/>
    <cellStyle name="Обычный_Пустографки" xfId="1" xr:uid="{00000000-0005-0000-0000-000004000000}"/>
    <cellStyle name="Финансовый" xfId="4" builtinId="3"/>
    <cellStyle name="Îáű÷íűé_600-Ń1" xfId="2" xr:uid="{00000000-0005-0000-0000-000000000000}"/>
    <cellStyle name="Normal_Золотая смета 2" xfId="5" xr:uid="{00000000-0005-0000-0000-000001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9"/>
  <sheetViews>
    <sheetView tabSelected="1" zoomScaleNormal="100" workbookViewId="0">
      <selection activeCell="A2" sqref="A2:I2"/>
    </sheetView>
  </sheetViews>
  <sheetFormatPr baseColWidth="10" defaultColWidth="8.83203125" defaultRowHeight="15" customHeight="1"/>
  <cols>
    <col min="1" max="1" width="12.6640625" style="11" customWidth="1"/>
    <col min="2" max="2" width="62.83203125" style="11" customWidth="1"/>
    <col min="3" max="3" width="9.83203125" style="11" customWidth="1"/>
    <col min="4" max="4" width="12.5" style="54" bestFit="1" customWidth="1"/>
    <col min="5" max="5" width="26" style="23" customWidth="1"/>
    <col min="6" max="6" width="15" style="23" customWidth="1"/>
    <col min="7" max="7" width="21.6640625" style="23" customWidth="1"/>
    <col min="8" max="8" width="17.6640625" style="23" customWidth="1"/>
    <col min="9" max="9" width="17.5" style="23" customWidth="1"/>
    <col min="10" max="10" width="21.1640625" style="11" customWidth="1"/>
    <col min="11" max="12" width="8.6640625" style="11" customWidth="1"/>
    <col min="13" max="13" width="9.1640625" style="11"/>
    <col min="14" max="14" width="15.6640625" style="11" bestFit="1" customWidth="1"/>
    <col min="15" max="142" width="9.1640625" style="11"/>
    <col min="143" max="143" width="4.33203125" style="11" customWidth="1"/>
    <col min="144" max="144" width="63.1640625" style="11" customWidth="1"/>
    <col min="145" max="145" width="9.83203125" style="11" customWidth="1"/>
    <col min="146" max="146" width="9.1640625" style="11"/>
    <col min="147" max="147" width="11.5" style="11" customWidth="1"/>
    <col min="148" max="148" width="9.1640625" style="11"/>
    <col min="149" max="149" width="10.83203125" style="11" customWidth="1"/>
    <col min="150" max="151" width="10.33203125" style="11" customWidth="1"/>
    <col min="152" max="152" width="9.1640625" style="11"/>
    <col min="153" max="153" width="9.5" style="11" bestFit="1" customWidth="1"/>
    <col min="154" max="398" width="9.1640625" style="11"/>
    <col min="399" max="399" width="4.33203125" style="11" customWidth="1"/>
    <col min="400" max="400" width="63.1640625" style="11" customWidth="1"/>
    <col min="401" max="401" width="9.83203125" style="11" customWidth="1"/>
    <col min="402" max="402" width="9.1640625" style="11"/>
    <col min="403" max="403" width="11.5" style="11" customWidth="1"/>
    <col min="404" max="404" width="9.1640625" style="11"/>
    <col min="405" max="405" width="10.83203125" style="11" customWidth="1"/>
    <col min="406" max="407" width="10.33203125" style="11" customWidth="1"/>
    <col min="408" max="408" width="9.1640625" style="11"/>
    <col min="409" max="409" width="9.5" style="11" bestFit="1" customWidth="1"/>
    <col min="410" max="654" width="9.1640625" style="11"/>
    <col min="655" max="655" width="4.33203125" style="11" customWidth="1"/>
    <col min="656" max="656" width="63.1640625" style="11" customWidth="1"/>
    <col min="657" max="657" width="9.83203125" style="11" customWidth="1"/>
    <col min="658" max="658" width="9.1640625" style="11"/>
    <col min="659" max="659" width="11.5" style="11" customWidth="1"/>
    <col min="660" max="660" width="9.1640625" style="11"/>
    <col min="661" max="661" width="10.83203125" style="11" customWidth="1"/>
    <col min="662" max="663" width="10.33203125" style="11" customWidth="1"/>
    <col min="664" max="664" width="9.1640625" style="11"/>
    <col min="665" max="665" width="9.5" style="11" bestFit="1" customWidth="1"/>
    <col min="666" max="910" width="9.1640625" style="11"/>
    <col min="911" max="911" width="4.33203125" style="11" customWidth="1"/>
    <col min="912" max="912" width="63.1640625" style="11" customWidth="1"/>
    <col min="913" max="913" width="9.83203125" style="11" customWidth="1"/>
    <col min="914" max="914" width="9.1640625" style="11"/>
    <col min="915" max="915" width="11.5" style="11" customWidth="1"/>
    <col min="916" max="916" width="9.1640625" style="11"/>
    <col min="917" max="917" width="10.83203125" style="11" customWidth="1"/>
    <col min="918" max="919" width="10.33203125" style="11" customWidth="1"/>
    <col min="920" max="920" width="9.1640625" style="11"/>
    <col min="921" max="921" width="9.5" style="11" bestFit="1" customWidth="1"/>
    <col min="922" max="1166" width="9.1640625" style="11"/>
    <col min="1167" max="1167" width="4.33203125" style="11" customWidth="1"/>
    <col min="1168" max="1168" width="63.1640625" style="11" customWidth="1"/>
    <col min="1169" max="1169" width="9.83203125" style="11" customWidth="1"/>
    <col min="1170" max="1170" width="9.1640625" style="11"/>
    <col min="1171" max="1171" width="11.5" style="11" customWidth="1"/>
    <col min="1172" max="1172" width="9.1640625" style="11"/>
    <col min="1173" max="1173" width="10.83203125" style="11" customWidth="1"/>
    <col min="1174" max="1175" width="10.33203125" style="11" customWidth="1"/>
    <col min="1176" max="1176" width="9.1640625" style="11"/>
    <col min="1177" max="1177" width="9.5" style="11" bestFit="1" customWidth="1"/>
    <col min="1178" max="1422" width="9.1640625" style="11"/>
    <col min="1423" max="1423" width="4.33203125" style="11" customWidth="1"/>
    <col min="1424" max="1424" width="63.1640625" style="11" customWidth="1"/>
    <col min="1425" max="1425" width="9.83203125" style="11" customWidth="1"/>
    <col min="1426" max="1426" width="9.1640625" style="11"/>
    <col min="1427" max="1427" width="11.5" style="11" customWidth="1"/>
    <col min="1428" max="1428" width="9.1640625" style="11"/>
    <col min="1429" max="1429" width="10.83203125" style="11" customWidth="1"/>
    <col min="1430" max="1431" width="10.33203125" style="11" customWidth="1"/>
    <col min="1432" max="1432" width="9.1640625" style="11"/>
    <col min="1433" max="1433" width="9.5" style="11" bestFit="1" customWidth="1"/>
    <col min="1434" max="1678" width="9.1640625" style="11"/>
    <col min="1679" max="1679" width="4.33203125" style="11" customWidth="1"/>
    <col min="1680" max="1680" width="63.1640625" style="11" customWidth="1"/>
    <col min="1681" max="1681" width="9.83203125" style="11" customWidth="1"/>
    <col min="1682" max="1682" width="9.1640625" style="11"/>
    <col min="1683" max="1683" width="11.5" style="11" customWidth="1"/>
    <col min="1684" max="1684" width="9.1640625" style="11"/>
    <col min="1685" max="1685" width="10.83203125" style="11" customWidth="1"/>
    <col min="1686" max="1687" width="10.33203125" style="11" customWidth="1"/>
    <col min="1688" max="1688" width="9.1640625" style="11"/>
    <col min="1689" max="1689" width="9.5" style="11" bestFit="1" customWidth="1"/>
    <col min="1690" max="1934" width="9.1640625" style="11"/>
    <col min="1935" max="1935" width="4.33203125" style="11" customWidth="1"/>
    <col min="1936" max="1936" width="63.1640625" style="11" customWidth="1"/>
    <col min="1937" max="1937" width="9.83203125" style="11" customWidth="1"/>
    <col min="1938" max="1938" width="9.1640625" style="11"/>
    <col min="1939" max="1939" width="11.5" style="11" customWidth="1"/>
    <col min="1940" max="1940" width="9.1640625" style="11"/>
    <col min="1941" max="1941" width="10.83203125" style="11" customWidth="1"/>
    <col min="1942" max="1943" width="10.33203125" style="11" customWidth="1"/>
    <col min="1944" max="1944" width="9.1640625" style="11"/>
    <col min="1945" max="1945" width="9.5" style="11" bestFit="1" customWidth="1"/>
    <col min="1946" max="2190" width="9.1640625" style="11"/>
    <col min="2191" max="2191" width="4.33203125" style="11" customWidth="1"/>
    <col min="2192" max="2192" width="63.1640625" style="11" customWidth="1"/>
    <col min="2193" max="2193" width="9.83203125" style="11" customWidth="1"/>
    <col min="2194" max="2194" width="9.1640625" style="11"/>
    <col min="2195" max="2195" width="11.5" style="11" customWidth="1"/>
    <col min="2196" max="2196" width="9.1640625" style="11"/>
    <col min="2197" max="2197" width="10.83203125" style="11" customWidth="1"/>
    <col min="2198" max="2199" width="10.33203125" style="11" customWidth="1"/>
    <col min="2200" max="2200" width="9.1640625" style="11"/>
    <col min="2201" max="2201" width="9.5" style="11" bestFit="1" customWidth="1"/>
    <col min="2202" max="2446" width="9.1640625" style="11"/>
    <col min="2447" max="2447" width="4.33203125" style="11" customWidth="1"/>
    <col min="2448" max="2448" width="63.1640625" style="11" customWidth="1"/>
    <col min="2449" max="2449" width="9.83203125" style="11" customWidth="1"/>
    <col min="2450" max="2450" width="9.1640625" style="11"/>
    <col min="2451" max="2451" width="11.5" style="11" customWidth="1"/>
    <col min="2452" max="2452" width="9.1640625" style="11"/>
    <col min="2453" max="2453" width="10.83203125" style="11" customWidth="1"/>
    <col min="2454" max="2455" width="10.33203125" style="11" customWidth="1"/>
    <col min="2456" max="2456" width="9.1640625" style="11"/>
    <col min="2457" max="2457" width="9.5" style="11" bestFit="1" customWidth="1"/>
    <col min="2458" max="2702" width="9.1640625" style="11"/>
    <col min="2703" max="2703" width="4.33203125" style="11" customWidth="1"/>
    <col min="2704" max="2704" width="63.1640625" style="11" customWidth="1"/>
    <col min="2705" max="2705" width="9.83203125" style="11" customWidth="1"/>
    <col min="2706" max="2706" width="9.1640625" style="11"/>
    <col min="2707" max="2707" width="11.5" style="11" customWidth="1"/>
    <col min="2708" max="2708" width="9.1640625" style="11"/>
    <col min="2709" max="2709" width="10.83203125" style="11" customWidth="1"/>
    <col min="2710" max="2711" width="10.33203125" style="11" customWidth="1"/>
    <col min="2712" max="2712" width="9.1640625" style="11"/>
    <col min="2713" max="2713" width="9.5" style="11" bestFit="1" customWidth="1"/>
    <col min="2714" max="2958" width="9.1640625" style="11"/>
    <col min="2959" max="2959" width="4.33203125" style="11" customWidth="1"/>
    <col min="2960" max="2960" width="63.1640625" style="11" customWidth="1"/>
    <col min="2961" max="2961" width="9.83203125" style="11" customWidth="1"/>
    <col min="2962" max="2962" width="9.1640625" style="11"/>
    <col min="2963" max="2963" width="11.5" style="11" customWidth="1"/>
    <col min="2964" max="2964" width="9.1640625" style="11"/>
    <col min="2965" max="2965" width="10.83203125" style="11" customWidth="1"/>
    <col min="2966" max="2967" width="10.33203125" style="11" customWidth="1"/>
    <col min="2968" max="2968" width="9.1640625" style="11"/>
    <col min="2969" max="2969" width="9.5" style="11" bestFit="1" customWidth="1"/>
    <col min="2970" max="3214" width="9.1640625" style="11"/>
    <col min="3215" max="3215" width="4.33203125" style="11" customWidth="1"/>
    <col min="3216" max="3216" width="63.1640625" style="11" customWidth="1"/>
    <col min="3217" max="3217" width="9.83203125" style="11" customWidth="1"/>
    <col min="3218" max="3218" width="9.1640625" style="11"/>
    <col min="3219" max="3219" width="11.5" style="11" customWidth="1"/>
    <col min="3220" max="3220" width="9.1640625" style="11"/>
    <col min="3221" max="3221" width="10.83203125" style="11" customWidth="1"/>
    <col min="3222" max="3223" width="10.33203125" style="11" customWidth="1"/>
    <col min="3224" max="3224" width="9.1640625" style="11"/>
    <col min="3225" max="3225" width="9.5" style="11" bestFit="1" customWidth="1"/>
    <col min="3226" max="3470" width="9.1640625" style="11"/>
    <col min="3471" max="3471" width="4.33203125" style="11" customWidth="1"/>
    <col min="3472" max="3472" width="63.1640625" style="11" customWidth="1"/>
    <col min="3473" max="3473" width="9.83203125" style="11" customWidth="1"/>
    <col min="3474" max="3474" width="9.1640625" style="11"/>
    <col min="3475" max="3475" width="11.5" style="11" customWidth="1"/>
    <col min="3476" max="3476" width="9.1640625" style="11"/>
    <col min="3477" max="3477" width="10.83203125" style="11" customWidth="1"/>
    <col min="3478" max="3479" width="10.33203125" style="11" customWidth="1"/>
    <col min="3480" max="3480" width="9.1640625" style="11"/>
    <col min="3481" max="3481" width="9.5" style="11" bestFit="1" customWidth="1"/>
    <col min="3482" max="3726" width="9.1640625" style="11"/>
    <col min="3727" max="3727" width="4.33203125" style="11" customWidth="1"/>
    <col min="3728" max="3728" width="63.1640625" style="11" customWidth="1"/>
    <col min="3729" max="3729" width="9.83203125" style="11" customWidth="1"/>
    <col min="3730" max="3730" width="9.1640625" style="11"/>
    <col min="3731" max="3731" width="11.5" style="11" customWidth="1"/>
    <col min="3732" max="3732" width="9.1640625" style="11"/>
    <col min="3733" max="3733" width="10.83203125" style="11" customWidth="1"/>
    <col min="3734" max="3735" width="10.33203125" style="11" customWidth="1"/>
    <col min="3736" max="3736" width="9.1640625" style="11"/>
    <col min="3737" max="3737" width="9.5" style="11" bestFit="1" customWidth="1"/>
    <col min="3738" max="3982" width="9.1640625" style="11"/>
    <col min="3983" max="3983" width="4.33203125" style="11" customWidth="1"/>
    <col min="3984" max="3984" width="63.1640625" style="11" customWidth="1"/>
    <col min="3985" max="3985" width="9.83203125" style="11" customWidth="1"/>
    <col min="3986" max="3986" width="9.1640625" style="11"/>
    <col min="3987" max="3987" width="11.5" style="11" customWidth="1"/>
    <col min="3988" max="3988" width="9.1640625" style="11"/>
    <col min="3989" max="3989" width="10.83203125" style="11" customWidth="1"/>
    <col min="3990" max="3991" width="10.33203125" style="11" customWidth="1"/>
    <col min="3992" max="3992" width="9.1640625" style="11"/>
    <col min="3993" max="3993" width="9.5" style="11" bestFit="1" customWidth="1"/>
    <col min="3994" max="4238" width="9.1640625" style="11"/>
    <col min="4239" max="4239" width="4.33203125" style="11" customWidth="1"/>
    <col min="4240" max="4240" width="63.1640625" style="11" customWidth="1"/>
    <col min="4241" max="4241" width="9.83203125" style="11" customWidth="1"/>
    <col min="4242" max="4242" width="9.1640625" style="11"/>
    <col min="4243" max="4243" width="11.5" style="11" customWidth="1"/>
    <col min="4244" max="4244" width="9.1640625" style="11"/>
    <col min="4245" max="4245" width="10.83203125" style="11" customWidth="1"/>
    <col min="4246" max="4247" width="10.33203125" style="11" customWidth="1"/>
    <col min="4248" max="4248" width="9.1640625" style="11"/>
    <col min="4249" max="4249" width="9.5" style="11" bestFit="1" customWidth="1"/>
    <col min="4250" max="4494" width="9.1640625" style="11"/>
    <col min="4495" max="4495" width="4.33203125" style="11" customWidth="1"/>
    <col min="4496" max="4496" width="63.1640625" style="11" customWidth="1"/>
    <col min="4497" max="4497" width="9.83203125" style="11" customWidth="1"/>
    <col min="4498" max="4498" width="9.1640625" style="11"/>
    <col min="4499" max="4499" width="11.5" style="11" customWidth="1"/>
    <col min="4500" max="4500" width="9.1640625" style="11"/>
    <col min="4501" max="4501" width="10.83203125" style="11" customWidth="1"/>
    <col min="4502" max="4503" width="10.33203125" style="11" customWidth="1"/>
    <col min="4504" max="4504" width="9.1640625" style="11"/>
    <col min="4505" max="4505" width="9.5" style="11" bestFit="1" customWidth="1"/>
    <col min="4506" max="4750" width="9.1640625" style="11"/>
    <col min="4751" max="4751" width="4.33203125" style="11" customWidth="1"/>
    <col min="4752" max="4752" width="63.1640625" style="11" customWidth="1"/>
    <col min="4753" max="4753" width="9.83203125" style="11" customWidth="1"/>
    <col min="4754" max="4754" width="9.1640625" style="11"/>
    <col min="4755" max="4755" width="11.5" style="11" customWidth="1"/>
    <col min="4756" max="4756" width="9.1640625" style="11"/>
    <col min="4757" max="4757" width="10.83203125" style="11" customWidth="1"/>
    <col min="4758" max="4759" width="10.33203125" style="11" customWidth="1"/>
    <col min="4760" max="4760" width="9.1640625" style="11"/>
    <col min="4761" max="4761" width="9.5" style="11" bestFit="1" customWidth="1"/>
    <col min="4762" max="5006" width="9.1640625" style="11"/>
    <col min="5007" max="5007" width="4.33203125" style="11" customWidth="1"/>
    <col min="5008" max="5008" width="63.1640625" style="11" customWidth="1"/>
    <col min="5009" max="5009" width="9.83203125" style="11" customWidth="1"/>
    <col min="5010" max="5010" width="9.1640625" style="11"/>
    <col min="5011" max="5011" width="11.5" style="11" customWidth="1"/>
    <col min="5012" max="5012" width="9.1640625" style="11"/>
    <col min="5013" max="5013" width="10.83203125" style="11" customWidth="1"/>
    <col min="5014" max="5015" width="10.33203125" style="11" customWidth="1"/>
    <col min="5016" max="5016" width="9.1640625" style="11"/>
    <col min="5017" max="5017" width="9.5" style="11" bestFit="1" customWidth="1"/>
    <col min="5018" max="5262" width="9.1640625" style="11"/>
    <col min="5263" max="5263" width="4.33203125" style="11" customWidth="1"/>
    <col min="5264" max="5264" width="63.1640625" style="11" customWidth="1"/>
    <col min="5265" max="5265" width="9.83203125" style="11" customWidth="1"/>
    <col min="5266" max="5266" width="9.1640625" style="11"/>
    <col min="5267" max="5267" width="11.5" style="11" customWidth="1"/>
    <col min="5268" max="5268" width="9.1640625" style="11"/>
    <col min="5269" max="5269" width="10.83203125" style="11" customWidth="1"/>
    <col min="5270" max="5271" width="10.33203125" style="11" customWidth="1"/>
    <col min="5272" max="5272" width="9.1640625" style="11"/>
    <col min="5273" max="5273" width="9.5" style="11" bestFit="1" customWidth="1"/>
    <col min="5274" max="5518" width="9.1640625" style="11"/>
    <col min="5519" max="5519" width="4.33203125" style="11" customWidth="1"/>
    <col min="5520" max="5520" width="63.1640625" style="11" customWidth="1"/>
    <col min="5521" max="5521" width="9.83203125" style="11" customWidth="1"/>
    <col min="5522" max="5522" width="9.1640625" style="11"/>
    <col min="5523" max="5523" width="11.5" style="11" customWidth="1"/>
    <col min="5524" max="5524" width="9.1640625" style="11"/>
    <col min="5525" max="5525" width="10.83203125" style="11" customWidth="1"/>
    <col min="5526" max="5527" width="10.33203125" style="11" customWidth="1"/>
    <col min="5528" max="5528" width="9.1640625" style="11"/>
    <col min="5529" max="5529" width="9.5" style="11" bestFit="1" customWidth="1"/>
    <col min="5530" max="5774" width="9.1640625" style="11"/>
    <col min="5775" max="5775" width="4.33203125" style="11" customWidth="1"/>
    <col min="5776" max="5776" width="63.1640625" style="11" customWidth="1"/>
    <col min="5777" max="5777" width="9.83203125" style="11" customWidth="1"/>
    <col min="5778" max="5778" width="9.1640625" style="11"/>
    <col min="5779" max="5779" width="11.5" style="11" customWidth="1"/>
    <col min="5780" max="5780" width="9.1640625" style="11"/>
    <col min="5781" max="5781" width="10.83203125" style="11" customWidth="1"/>
    <col min="5782" max="5783" width="10.33203125" style="11" customWidth="1"/>
    <col min="5784" max="5784" width="9.1640625" style="11"/>
    <col min="5785" max="5785" width="9.5" style="11" bestFit="1" customWidth="1"/>
    <col min="5786" max="6030" width="9.1640625" style="11"/>
    <col min="6031" max="6031" width="4.33203125" style="11" customWidth="1"/>
    <col min="6032" max="6032" width="63.1640625" style="11" customWidth="1"/>
    <col min="6033" max="6033" width="9.83203125" style="11" customWidth="1"/>
    <col min="6034" max="6034" width="9.1640625" style="11"/>
    <col min="6035" max="6035" width="11.5" style="11" customWidth="1"/>
    <col min="6036" max="6036" width="9.1640625" style="11"/>
    <col min="6037" max="6037" width="10.83203125" style="11" customWidth="1"/>
    <col min="6038" max="6039" width="10.33203125" style="11" customWidth="1"/>
    <col min="6040" max="6040" width="9.1640625" style="11"/>
    <col min="6041" max="6041" width="9.5" style="11" bestFit="1" customWidth="1"/>
    <col min="6042" max="6286" width="9.1640625" style="11"/>
    <col min="6287" max="6287" width="4.33203125" style="11" customWidth="1"/>
    <col min="6288" max="6288" width="63.1640625" style="11" customWidth="1"/>
    <col min="6289" max="6289" width="9.83203125" style="11" customWidth="1"/>
    <col min="6290" max="6290" width="9.1640625" style="11"/>
    <col min="6291" max="6291" width="11.5" style="11" customWidth="1"/>
    <col min="6292" max="6292" width="9.1640625" style="11"/>
    <col min="6293" max="6293" width="10.83203125" style="11" customWidth="1"/>
    <col min="6294" max="6295" width="10.33203125" style="11" customWidth="1"/>
    <col min="6296" max="6296" width="9.1640625" style="11"/>
    <col min="6297" max="6297" width="9.5" style="11" bestFit="1" customWidth="1"/>
    <col min="6298" max="6542" width="9.1640625" style="11"/>
    <col min="6543" max="6543" width="4.33203125" style="11" customWidth="1"/>
    <col min="6544" max="6544" width="63.1640625" style="11" customWidth="1"/>
    <col min="6545" max="6545" width="9.83203125" style="11" customWidth="1"/>
    <col min="6546" max="6546" width="9.1640625" style="11"/>
    <col min="6547" max="6547" width="11.5" style="11" customWidth="1"/>
    <col min="6548" max="6548" width="9.1640625" style="11"/>
    <col min="6549" max="6549" width="10.83203125" style="11" customWidth="1"/>
    <col min="6550" max="6551" width="10.33203125" style="11" customWidth="1"/>
    <col min="6552" max="6552" width="9.1640625" style="11"/>
    <col min="6553" max="6553" width="9.5" style="11" bestFit="1" customWidth="1"/>
    <col min="6554" max="6798" width="9.1640625" style="11"/>
    <col min="6799" max="6799" width="4.33203125" style="11" customWidth="1"/>
    <col min="6800" max="6800" width="63.1640625" style="11" customWidth="1"/>
    <col min="6801" max="6801" width="9.83203125" style="11" customWidth="1"/>
    <col min="6802" max="6802" width="9.1640625" style="11"/>
    <col min="6803" max="6803" width="11.5" style="11" customWidth="1"/>
    <col min="6804" max="6804" width="9.1640625" style="11"/>
    <col min="6805" max="6805" width="10.83203125" style="11" customWidth="1"/>
    <col min="6806" max="6807" width="10.33203125" style="11" customWidth="1"/>
    <col min="6808" max="6808" width="9.1640625" style="11"/>
    <col min="6809" max="6809" width="9.5" style="11" bestFit="1" customWidth="1"/>
    <col min="6810" max="7054" width="9.1640625" style="11"/>
    <col min="7055" max="7055" width="4.33203125" style="11" customWidth="1"/>
    <col min="7056" max="7056" width="63.1640625" style="11" customWidth="1"/>
    <col min="7057" max="7057" width="9.83203125" style="11" customWidth="1"/>
    <col min="7058" max="7058" width="9.1640625" style="11"/>
    <col min="7059" max="7059" width="11.5" style="11" customWidth="1"/>
    <col min="7060" max="7060" width="9.1640625" style="11"/>
    <col min="7061" max="7061" width="10.83203125" style="11" customWidth="1"/>
    <col min="7062" max="7063" width="10.33203125" style="11" customWidth="1"/>
    <col min="7064" max="7064" width="9.1640625" style="11"/>
    <col min="7065" max="7065" width="9.5" style="11" bestFit="1" customWidth="1"/>
    <col min="7066" max="7310" width="9.1640625" style="11"/>
    <col min="7311" max="7311" width="4.33203125" style="11" customWidth="1"/>
    <col min="7312" max="7312" width="63.1640625" style="11" customWidth="1"/>
    <col min="7313" max="7313" width="9.83203125" style="11" customWidth="1"/>
    <col min="7314" max="7314" width="9.1640625" style="11"/>
    <col min="7315" max="7315" width="11.5" style="11" customWidth="1"/>
    <col min="7316" max="7316" width="9.1640625" style="11"/>
    <col min="7317" max="7317" width="10.83203125" style="11" customWidth="1"/>
    <col min="7318" max="7319" width="10.33203125" style="11" customWidth="1"/>
    <col min="7320" max="7320" width="9.1640625" style="11"/>
    <col min="7321" max="7321" width="9.5" style="11" bestFit="1" customWidth="1"/>
    <col min="7322" max="7566" width="9.1640625" style="11"/>
    <col min="7567" max="7567" width="4.33203125" style="11" customWidth="1"/>
    <col min="7568" max="7568" width="63.1640625" style="11" customWidth="1"/>
    <col min="7569" max="7569" width="9.83203125" style="11" customWidth="1"/>
    <col min="7570" max="7570" width="9.1640625" style="11"/>
    <col min="7571" max="7571" width="11.5" style="11" customWidth="1"/>
    <col min="7572" max="7572" width="9.1640625" style="11"/>
    <col min="7573" max="7573" width="10.83203125" style="11" customWidth="1"/>
    <col min="7574" max="7575" width="10.33203125" style="11" customWidth="1"/>
    <col min="7576" max="7576" width="9.1640625" style="11"/>
    <col min="7577" max="7577" width="9.5" style="11" bestFit="1" customWidth="1"/>
    <col min="7578" max="7822" width="9.1640625" style="11"/>
    <col min="7823" max="7823" width="4.33203125" style="11" customWidth="1"/>
    <col min="7824" max="7824" width="63.1640625" style="11" customWidth="1"/>
    <col min="7825" max="7825" width="9.83203125" style="11" customWidth="1"/>
    <col min="7826" max="7826" width="9.1640625" style="11"/>
    <col min="7827" max="7827" width="11.5" style="11" customWidth="1"/>
    <col min="7828" max="7828" width="9.1640625" style="11"/>
    <col min="7829" max="7829" width="10.83203125" style="11" customWidth="1"/>
    <col min="7830" max="7831" width="10.33203125" style="11" customWidth="1"/>
    <col min="7832" max="7832" width="9.1640625" style="11"/>
    <col min="7833" max="7833" width="9.5" style="11" bestFit="1" customWidth="1"/>
    <col min="7834" max="8078" width="9.1640625" style="11"/>
    <col min="8079" max="8079" width="4.33203125" style="11" customWidth="1"/>
    <col min="8080" max="8080" width="63.1640625" style="11" customWidth="1"/>
    <col min="8081" max="8081" width="9.83203125" style="11" customWidth="1"/>
    <col min="8082" max="8082" width="9.1640625" style="11"/>
    <col min="8083" max="8083" width="11.5" style="11" customWidth="1"/>
    <col min="8084" max="8084" width="9.1640625" style="11"/>
    <col min="8085" max="8085" width="10.83203125" style="11" customWidth="1"/>
    <col min="8086" max="8087" width="10.33203125" style="11" customWidth="1"/>
    <col min="8088" max="8088" width="9.1640625" style="11"/>
    <col min="8089" max="8089" width="9.5" style="11" bestFit="1" customWidth="1"/>
    <col min="8090" max="8334" width="9.1640625" style="11"/>
    <col min="8335" max="8335" width="4.33203125" style="11" customWidth="1"/>
    <col min="8336" max="8336" width="63.1640625" style="11" customWidth="1"/>
    <col min="8337" max="8337" width="9.83203125" style="11" customWidth="1"/>
    <col min="8338" max="8338" width="9.1640625" style="11"/>
    <col min="8339" max="8339" width="11.5" style="11" customWidth="1"/>
    <col min="8340" max="8340" width="9.1640625" style="11"/>
    <col min="8341" max="8341" width="10.83203125" style="11" customWidth="1"/>
    <col min="8342" max="8343" width="10.33203125" style="11" customWidth="1"/>
    <col min="8344" max="8344" width="9.1640625" style="11"/>
    <col min="8345" max="8345" width="9.5" style="11" bestFit="1" customWidth="1"/>
    <col min="8346" max="8590" width="9.1640625" style="11"/>
    <col min="8591" max="8591" width="4.33203125" style="11" customWidth="1"/>
    <col min="8592" max="8592" width="63.1640625" style="11" customWidth="1"/>
    <col min="8593" max="8593" width="9.83203125" style="11" customWidth="1"/>
    <col min="8594" max="8594" width="9.1640625" style="11"/>
    <col min="8595" max="8595" width="11.5" style="11" customWidth="1"/>
    <col min="8596" max="8596" width="9.1640625" style="11"/>
    <col min="8597" max="8597" width="10.83203125" style="11" customWidth="1"/>
    <col min="8598" max="8599" width="10.33203125" style="11" customWidth="1"/>
    <col min="8600" max="8600" width="9.1640625" style="11"/>
    <col min="8601" max="8601" width="9.5" style="11" bestFit="1" customWidth="1"/>
    <col min="8602" max="8846" width="9.1640625" style="11"/>
    <col min="8847" max="8847" width="4.33203125" style="11" customWidth="1"/>
    <col min="8848" max="8848" width="63.1640625" style="11" customWidth="1"/>
    <col min="8849" max="8849" width="9.83203125" style="11" customWidth="1"/>
    <col min="8850" max="8850" width="9.1640625" style="11"/>
    <col min="8851" max="8851" width="11.5" style="11" customWidth="1"/>
    <col min="8852" max="8852" width="9.1640625" style="11"/>
    <col min="8853" max="8853" width="10.83203125" style="11" customWidth="1"/>
    <col min="8854" max="8855" width="10.33203125" style="11" customWidth="1"/>
    <col min="8856" max="8856" width="9.1640625" style="11"/>
    <col min="8857" max="8857" width="9.5" style="11" bestFit="1" customWidth="1"/>
    <col min="8858" max="9102" width="9.1640625" style="11"/>
    <col min="9103" max="9103" width="4.33203125" style="11" customWidth="1"/>
    <col min="9104" max="9104" width="63.1640625" style="11" customWidth="1"/>
    <col min="9105" max="9105" width="9.83203125" style="11" customWidth="1"/>
    <col min="9106" max="9106" width="9.1640625" style="11"/>
    <col min="9107" max="9107" width="11.5" style="11" customWidth="1"/>
    <col min="9108" max="9108" width="9.1640625" style="11"/>
    <col min="9109" max="9109" width="10.83203125" style="11" customWidth="1"/>
    <col min="9110" max="9111" width="10.33203125" style="11" customWidth="1"/>
    <col min="9112" max="9112" width="9.1640625" style="11"/>
    <col min="9113" max="9113" width="9.5" style="11" bestFit="1" customWidth="1"/>
    <col min="9114" max="9358" width="9.1640625" style="11"/>
    <col min="9359" max="9359" width="4.33203125" style="11" customWidth="1"/>
    <col min="9360" max="9360" width="63.1640625" style="11" customWidth="1"/>
    <col min="9361" max="9361" width="9.83203125" style="11" customWidth="1"/>
    <col min="9362" max="9362" width="9.1640625" style="11"/>
    <col min="9363" max="9363" width="11.5" style="11" customWidth="1"/>
    <col min="9364" max="9364" width="9.1640625" style="11"/>
    <col min="9365" max="9365" width="10.83203125" style="11" customWidth="1"/>
    <col min="9366" max="9367" width="10.33203125" style="11" customWidth="1"/>
    <col min="9368" max="9368" width="9.1640625" style="11"/>
    <col min="9369" max="9369" width="9.5" style="11" bestFit="1" customWidth="1"/>
    <col min="9370" max="9614" width="9.1640625" style="11"/>
    <col min="9615" max="9615" width="4.33203125" style="11" customWidth="1"/>
    <col min="9616" max="9616" width="63.1640625" style="11" customWidth="1"/>
    <col min="9617" max="9617" width="9.83203125" style="11" customWidth="1"/>
    <col min="9618" max="9618" width="9.1640625" style="11"/>
    <col min="9619" max="9619" width="11.5" style="11" customWidth="1"/>
    <col min="9620" max="9620" width="9.1640625" style="11"/>
    <col min="9621" max="9621" width="10.83203125" style="11" customWidth="1"/>
    <col min="9622" max="9623" width="10.33203125" style="11" customWidth="1"/>
    <col min="9624" max="9624" width="9.1640625" style="11"/>
    <col min="9625" max="9625" width="9.5" style="11" bestFit="1" customWidth="1"/>
    <col min="9626" max="9870" width="9.1640625" style="11"/>
    <col min="9871" max="9871" width="4.33203125" style="11" customWidth="1"/>
    <col min="9872" max="9872" width="63.1640625" style="11" customWidth="1"/>
    <col min="9873" max="9873" width="9.83203125" style="11" customWidth="1"/>
    <col min="9874" max="9874" width="9.1640625" style="11"/>
    <col min="9875" max="9875" width="11.5" style="11" customWidth="1"/>
    <col min="9876" max="9876" width="9.1640625" style="11"/>
    <col min="9877" max="9877" width="10.83203125" style="11" customWidth="1"/>
    <col min="9878" max="9879" width="10.33203125" style="11" customWidth="1"/>
    <col min="9880" max="9880" width="9.1640625" style="11"/>
    <col min="9881" max="9881" width="9.5" style="11" bestFit="1" customWidth="1"/>
    <col min="9882" max="10126" width="9.1640625" style="11"/>
    <col min="10127" max="10127" width="4.33203125" style="11" customWidth="1"/>
    <col min="10128" max="10128" width="63.1640625" style="11" customWidth="1"/>
    <col min="10129" max="10129" width="9.83203125" style="11" customWidth="1"/>
    <col min="10130" max="10130" width="9.1640625" style="11"/>
    <col min="10131" max="10131" width="11.5" style="11" customWidth="1"/>
    <col min="10132" max="10132" width="9.1640625" style="11"/>
    <col min="10133" max="10133" width="10.83203125" style="11" customWidth="1"/>
    <col min="10134" max="10135" width="10.33203125" style="11" customWidth="1"/>
    <col min="10136" max="10136" width="9.1640625" style="11"/>
    <col min="10137" max="10137" width="9.5" style="11" bestFit="1" customWidth="1"/>
    <col min="10138" max="10382" width="9.1640625" style="11"/>
    <col min="10383" max="10383" width="4.33203125" style="11" customWidth="1"/>
    <col min="10384" max="10384" width="63.1640625" style="11" customWidth="1"/>
    <col min="10385" max="10385" width="9.83203125" style="11" customWidth="1"/>
    <col min="10386" max="10386" width="9.1640625" style="11"/>
    <col min="10387" max="10387" width="11.5" style="11" customWidth="1"/>
    <col min="10388" max="10388" width="9.1640625" style="11"/>
    <col min="10389" max="10389" width="10.83203125" style="11" customWidth="1"/>
    <col min="10390" max="10391" width="10.33203125" style="11" customWidth="1"/>
    <col min="10392" max="10392" width="9.1640625" style="11"/>
    <col min="10393" max="10393" width="9.5" style="11" bestFit="1" customWidth="1"/>
    <col min="10394" max="10638" width="9.1640625" style="11"/>
    <col min="10639" max="10639" width="4.33203125" style="11" customWidth="1"/>
    <col min="10640" max="10640" width="63.1640625" style="11" customWidth="1"/>
    <col min="10641" max="10641" width="9.83203125" style="11" customWidth="1"/>
    <col min="10642" max="10642" width="9.1640625" style="11"/>
    <col min="10643" max="10643" width="11.5" style="11" customWidth="1"/>
    <col min="10644" max="10644" width="9.1640625" style="11"/>
    <col min="10645" max="10645" width="10.83203125" style="11" customWidth="1"/>
    <col min="10646" max="10647" width="10.33203125" style="11" customWidth="1"/>
    <col min="10648" max="10648" width="9.1640625" style="11"/>
    <col min="10649" max="10649" width="9.5" style="11" bestFit="1" customWidth="1"/>
    <col min="10650" max="10894" width="9.1640625" style="11"/>
    <col min="10895" max="10895" width="4.33203125" style="11" customWidth="1"/>
    <col min="10896" max="10896" width="63.1640625" style="11" customWidth="1"/>
    <col min="10897" max="10897" width="9.83203125" style="11" customWidth="1"/>
    <col min="10898" max="10898" width="9.1640625" style="11"/>
    <col min="10899" max="10899" width="11.5" style="11" customWidth="1"/>
    <col min="10900" max="10900" width="9.1640625" style="11"/>
    <col min="10901" max="10901" width="10.83203125" style="11" customWidth="1"/>
    <col min="10902" max="10903" width="10.33203125" style="11" customWidth="1"/>
    <col min="10904" max="10904" width="9.1640625" style="11"/>
    <col min="10905" max="10905" width="9.5" style="11" bestFit="1" customWidth="1"/>
    <col min="10906" max="11150" width="9.1640625" style="11"/>
    <col min="11151" max="11151" width="4.33203125" style="11" customWidth="1"/>
    <col min="11152" max="11152" width="63.1640625" style="11" customWidth="1"/>
    <col min="11153" max="11153" width="9.83203125" style="11" customWidth="1"/>
    <col min="11154" max="11154" width="9.1640625" style="11"/>
    <col min="11155" max="11155" width="11.5" style="11" customWidth="1"/>
    <col min="11156" max="11156" width="9.1640625" style="11"/>
    <col min="11157" max="11157" width="10.83203125" style="11" customWidth="1"/>
    <col min="11158" max="11159" width="10.33203125" style="11" customWidth="1"/>
    <col min="11160" max="11160" width="9.1640625" style="11"/>
    <col min="11161" max="11161" width="9.5" style="11" bestFit="1" customWidth="1"/>
    <col min="11162" max="11406" width="9.1640625" style="11"/>
    <col min="11407" max="11407" width="4.33203125" style="11" customWidth="1"/>
    <col min="11408" max="11408" width="63.1640625" style="11" customWidth="1"/>
    <col min="11409" max="11409" width="9.83203125" style="11" customWidth="1"/>
    <col min="11410" max="11410" width="9.1640625" style="11"/>
    <col min="11411" max="11411" width="11.5" style="11" customWidth="1"/>
    <col min="11412" max="11412" width="9.1640625" style="11"/>
    <col min="11413" max="11413" width="10.83203125" style="11" customWidth="1"/>
    <col min="11414" max="11415" width="10.33203125" style="11" customWidth="1"/>
    <col min="11416" max="11416" width="9.1640625" style="11"/>
    <col min="11417" max="11417" width="9.5" style="11" bestFit="1" customWidth="1"/>
    <col min="11418" max="11662" width="9.1640625" style="11"/>
    <col min="11663" max="11663" width="4.33203125" style="11" customWidth="1"/>
    <col min="11664" max="11664" width="63.1640625" style="11" customWidth="1"/>
    <col min="11665" max="11665" width="9.83203125" style="11" customWidth="1"/>
    <col min="11666" max="11666" width="9.1640625" style="11"/>
    <col min="11667" max="11667" width="11.5" style="11" customWidth="1"/>
    <col min="11668" max="11668" width="9.1640625" style="11"/>
    <col min="11669" max="11669" width="10.83203125" style="11" customWidth="1"/>
    <col min="11670" max="11671" width="10.33203125" style="11" customWidth="1"/>
    <col min="11672" max="11672" width="9.1640625" style="11"/>
    <col min="11673" max="11673" width="9.5" style="11" bestFit="1" customWidth="1"/>
    <col min="11674" max="11918" width="9.1640625" style="11"/>
    <col min="11919" max="11919" width="4.33203125" style="11" customWidth="1"/>
    <col min="11920" max="11920" width="63.1640625" style="11" customWidth="1"/>
    <col min="11921" max="11921" width="9.83203125" style="11" customWidth="1"/>
    <col min="11922" max="11922" width="9.1640625" style="11"/>
    <col min="11923" max="11923" width="11.5" style="11" customWidth="1"/>
    <col min="11924" max="11924" width="9.1640625" style="11"/>
    <col min="11925" max="11925" width="10.83203125" style="11" customWidth="1"/>
    <col min="11926" max="11927" width="10.33203125" style="11" customWidth="1"/>
    <col min="11928" max="11928" width="9.1640625" style="11"/>
    <col min="11929" max="11929" width="9.5" style="11" bestFit="1" customWidth="1"/>
    <col min="11930" max="12174" width="9.1640625" style="11"/>
    <col min="12175" max="12175" width="4.33203125" style="11" customWidth="1"/>
    <col min="12176" max="12176" width="63.1640625" style="11" customWidth="1"/>
    <col min="12177" max="12177" width="9.83203125" style="11" customWidth="1"/>
    <col min="12178" max="12178" width="9.1640625" style="11"/>
    <col min="12179" max="12179" width="11.5" style="11" customWidth="1"/>
    <col min="12180" max="12180" width="9.1640625" style="11"/>
    <col min="12181" max="12181" width="10.83203125" style="11" customWidth="1"/>
    <col min="12182" max="12183" width="10.33203125" style="11" customWidth="1"/>
    <col min="12184" max="12184" width="9.1640625" style="11"/>
    <col min="12185" max="12185" width="9.5" style="11" bestFit="1" customWidth="1"/>
    <col min="12186" max="12430" width="9.1640625" style="11"/>
    <col min="12431" max="12431" width="4.33203125" style="11" customWidth="1"/>
    <col min="12432" max="12432" width="63.1640625" style="11" customWidth="1"/>
    <col min="12433" max="12433" width="9.83203125" style="11" customWidth="1"/>
    <col min="12434" max="12434" width="9.1640625" style="11"/>
    <col min="12435" max="12435" width="11.5" style="11" customWidth="1"/>
    <col min="12436" max="12436" width="9.1640625" style="11"/>
    <col min="12437" max="12437" width="10.83203125" style="11" customWidth="1"/>
    <col min="12438" max="12439" width="10.33203125" style="11" customWidth="1"/>
    <col min="12440" max="12440" width="9.1640625" style="11"/>
    <col min="12441" max="12441" width="9.5" style="11" bestFit="1" customWidth="1"/>
    <col min="12442" max="12686" width="9.1640625" style="11"/>
    <col min="12687" max="12687" width="4.33203125" style="11" customWidth="1"/>
    <col min="12688" max="12688" width="63.1640625" style="11" customWidth="1"/>
    <col min="12689" max="12689" width="9.83203125" style="11" customWidth="1"/>
    <col min="12690" max="12690" width="9.1640625" style="11"/>
    <col min="12691" max="12691" width="11.5" style="11" customWidth="1"/>
    <col min="12692" max="12692" width="9.1640625" style="11"/>
    <col min="12693" max="12693" width="10.83203125" style="11" customWidth="1"/>
    <col min="12694" max="12695" width="10.33203125" style="11" customWidth="1"/>
    <col min="12696" max="12696" width="9.1640625" style="11"/>
    <col min="12697" max="12697" width="9.5" style="11" bestFit="1" customWidth="1"/>
    <col min="12698" max="12942" width="9.1640625" style="11"/>
    <col min="12943" max="12943" width="4.33203125" style="11" customWidth="1"/>
    <col min="12944" max="12944" width="63.1640625" style="11" customWidth="1"/>
    <col min="12945" max="12945" width="9.83203125" style="11" customWidth="1"/>
    <col min="12946" max="12946" width="9.1640625" style="11"/>
    <col min="12947" max="12947" width="11.5" style="11" customWidth="1"/>
    <col min="12948" max="12948" width="9.1640625" style="11"/>
    <col min="12949" max="12949" width="10.83203125" style="11" customWidth="1"/>
    <col min="12950" max="12951" width="10.33203125" style="11" customWidth="1"/>
    <col min="12952" max="12952" width="9.1640625" style="11"/>
    <col min="12953" max="12953" width="9.5" style="11" bestFit="1" customWidth="1"/>
    <col min="12954" max="13198" width="9.1640625" style="11"/>
    <col min="13199" max="13199" width="4.33203125" style="11" customWidth="1"/>
    <col min="13200" max="13200" width="63.1640625" style="11" customWidth="1"/>
    <col min="13201" max="13201" width="9.83203125" style="11" customWidth="1"/>
    <col min="13202" max="13202" width="9.1640625" style="11"/>
    <col min="13203" max="13203" width="11.5" style="11" customWidth="1"/>
    <col min="13204" max="13204" width="9.1640625" style="11"/>
    <col min="13205" max="13205" width="10.83203125" style="11" customWidth="1"/>
    <col min="13206" max="13207" width="10.33203125" style="11" customWidth="1"/>
    <col min="13208" max="13208" width="9.1640625" style="11"/>
    <col min="13209" max="13209" width="9.5" style="11" bestFit="1" customWidth="1"/>
    <col min="13210" max="13454" width="9.1640625" style="11"/>
    <col min="13455" max="13455" width="4.33203125" style="11" customWidth="1"/>
    <col min="13456" max="13456" width="63.1640625" style="11" customWidth="1"/>
    <col min="13457" max="13457" width="9.83203125" style="11" customWidth="1"/>
    <col min="13458" max="13458" width="9.1640625" style="11"/>
    <col min="13459" max="13459" width="11.5" style="11" customWidth="1"/>
    <col min="13460" max="13460" width="9.1640625" style="11"/>
    <col min="13461" max="13461" width="10.83203125" style="11" customWidth="1"/>
    <col min="13462" max="13463" width="10.33203125" style="11" customWidth="1"/>
    <col min="13464" max="13464" width="9.1640625" style="11"/>
    <col min="13465" max="13465" width="9.5" style="11" bestFit="1" customWidth="1"/>
    <col min="13466" max="13710" width="9.1640625" style="11"/>
    <col min="13711" max="13711" width="4.33203125" style="11" customWidth="1"/>
    <col min="13712" max="13712" width="63.1640625" style="11" customWidth="1"/>
    <col min="13713" max="13713" width="9.83203125" style="11" customWidth="1"/>
    <col min="13714" max="13714" width="9.1640625" style="11"/>
    <col min="13715" max="13715" width="11.5" style="11" customWidth="1"/>
    <col min="13716" max="13716" width="9.1640625" style="11"/>
    <col min="13717" max="13717" width="10.83203125" style="11" customWidth="1"/>
    <col min="13718" max="13719" width="10.33203125" style="11" customWidth="1"/>
    <col min="13720" max="13720" width="9.1640625" style="11"/>
    <col min="13721" max="13721" width="9.5" style="11" bestFit="1" customWidth="1"/>
    <col min="13722" max="13966" width="9.1640625" style="11"/>
    <col min="13967" max="13967" width="4.33203125" style="11" customWidth="1"/>
    <col min="13968" max="13968" width="63.1640625" style="11" customWidth="1"/>
    <col min="13969" max="13969" width="9.83203125" style="11" customWidth="1"/>
    <col min="13970" max="13970" width="9.1640625" style="11"/>
    <col min="13971" max="13971" width="11.5" style="11" customWidth="1"/>
    <col min="13972" max="13972" width="9.1640625" style="11"/>
    <col min="13973" max="13973" width="10.83203125" style="11" customWidth="1"/>
    <col min="13974" max="13975" width="10.33203125" style="11" customWidth="1"/>
    <col min="13976" max="13976" width="9.1640625" style="11"/>
    <col min="13977" max="13977" width="9.5" style="11" bestFit="1" customWidth="1"/>
    <col min="13978" max="14222" width="9.1640625" style="11"/>
    <col min="14223" max="14223" width="4.33203125" style="11" customWidth="1"/>
    <col min="14224" max="14224" width="63.1640625" style="11" customWidth="1"/>
    <col min="14225" max="14225" width="9.83203125" style="11" customWidth="1"/>
    <col min="14226" max="14226" width="9.1640625" style="11"/>
    <col min="14227" max="14227" width="11.5" style="11" customWidth="1"/>
    <col min="14228" max="14228" width="9.1640625" style="11"/>
    <col min="14229" max="14229" width="10.83203125" style="11" customWidth="1"/>
    <col min="14230" max="14231" width="10.33203125" style="11" customWidth="1"/>
    <col min="14232" max="14232" width="9.1640625" style="11"/>
    <col min="14233" max="14233" width="9.5" style="11" bestFit="1" customWidth="1"/>
    <col min="14234" max="14478" width="9.1640625" style="11"/>
    <col min="14479" max="14479" width="4.33203125" style="11" customWidth="1"/>
    <col min="14480" max="14480" width="63.1640625" style="11" customWidth="1"/>
    <col min="14481" max="14481" width="9.83203125" style="11" customWidth="1"/>
    <col min="14482" max="14482" width="9.1640625" style="11"/>
    <col min="14483" max="14483" width="11.5" style="11" customWidth="1"/>
    <col min="14484" max="14484" width="9.1640625" style="11"/>
    <col min="14485" max="14485" width="10.83203125" style="11" customWidth="1"/>
    <col min="14486" max="14487" width="10.33203125" style="11" customWidth="1"/>
    <col min="14488" max="14488" width="9.1640625" style="11"/>
    <col min="14489" max="14489" width="9.5" style="11" bestFit="1" customWidth="1"/>
    <col min="14490" max="14734" width="9.1640625" style="11"/>
    <col min="14735" max="14735" width="4.33203125" style="11" customWidth="1"/>
    <col min="14736" max="14736" width="63.1640625" style="11" customWidth="1"/>
    <col min="14737" max="14737" width="9.83203125" style="11" customWidth="1"/>
    <col min="14738" max="14738" width="9.1640625" style="11"/>
    <col min="14739" max="14739" width="11.5" style="11" customWidth="1"/>
    <col min="14740" max="14740" width="9.1640625" style="11"/>
    <col min="14741" max="14741" width="10.83203125" style="11" customWidth="1"/>
    <col min="14742" max="14743" width="10.33203125" style="11" customWidth="1"/>
    <col min="14744" max="14744" width="9.1640625" style="11"/>
    <col min="14745" max="14745" width="9.5" style="11" bestFit="1" customWidth="1"/>
    <col min="14746" max="14990" width="9.1640625" style="11"/>
    <col min="14991" max="14991" width="4.33203125" style="11" customWidth="1"/>
    <col min="14992" max="14992" width="63.1640625" style="11" customWidth="1"/>
    <col min="14993" max="14993" width="9.83203125" style="11" customWidth="1"/>
    <col min="14994" max="14994" width="9.1640625" style="11"/>
    <col min="14995" max="14995" width="11.5" style="11" customWidth="1"/>
    <col min="14996" max="14996" width="9.1640625" style="11"/>
    <col min="14997" max="14997" width="10.83203125" style="11" customWidth="1"/>
    <col min="14998" max="14999" width="10.33203125" style="11" customWidth="1"/>
    <col min="15000" max="15000" width="9.1640625" style="11"/>
    <col min="15001" max="15001" width="9.5" style="11" bestFit="1" customWidth="1"/>
    <col min="15002" max="15246" width="9.1640625" style="11"/>
    <col min="15247" max="15247" width="4.33203125" style="11" customWidth="1"/>
    <col min="15248" max="15248" width="63.1640625" style="11" customWidth="1"/>
    <col min="15249" max="15249" width="9.83203125" style="11" customWidth="1"/>
    <col min="15250" max="15250" width="9.1640625" style="11"/>
    <col min="15251" max="15251" width="11.5" style="11" customWidth="1"/>
    <col min="15252" max="15252" width="9.1640625" style="11"/>
    <col min="15253" max="15253" width="10.83203125" style="11" customWidth="1"/>
    <col min="15254" max="15255" width="10.33203125" style="11" customWidth="1"/>
    <col min="15256" max="15256" width="9.1640625" style="11"/>
    <col min="15257" max="15257" width="9.5" style="11" bestFit="1" customWidth="1"/>
    <col min="15258" max="15502" width="9.1640625" style="11"/>
    <col min="15503" max="15503" width="4.33203125" style="11" customWidth="1"/>
    <col min="15504" max="15504" width="63.1640625" style="11" customWidth="1"/>
    <col min="15505" max="15505" width="9.83203125" style="11" customWidth="1"/>
    <col min="15506" max="15506" width="9.1640625" style="11"/>
    <col min="15507" max="15507" width="11.5" style="11" customWidth="1"/>
    <col min="15508" max="15508" width="9.1640625" style="11"/>
    <col min="15509" max="15509" width="10.83203125" style="11" customWidth="1"/>
    <col min="15510" max="15511" width="10.33203125" style="11" customWidth="1"/>
    <col min="15512" max="15512" width="9.1640625" style="11"/>
    <col min="15513" max="15513" width="9.5" style="11" bestFit="1" customWidth="1"/>
    <col min="15514" max="15758" width="9.1640625" style="11"/>
    <col min="15759" max="15759" width="4.33203125" style="11" customWidth="1"/>
    <col min="15760" max="15760" width="63.1640625" style="11" customWidth="1"/>
    <col min="15761" max="15761" width="9.83203125" style="11" customWidth="1"/>
    <col min="15762" max="15762" width="9.1640625" style="11"/>
    <col min="15763" max="15763" width="11.5" style="11" customWidth="1"/>
    <col min="15764" max="15764" width="9.1640625" style="11"/>
    <col min="15765" max="15765" width="10.83203125" style="11" customWidth="1"/>
    <col min="15766" max="15767" width="10.33203125" style="11" customWidth="1"/>
    <col min="15768" max="15768" width="9.1640625" style="11"/>
    <col min="15769" max="15769" width="9.5" style="11" bestFit="1" customWidth="1"/>
    <col min="15770" max="16014" width="9.1640625" style="11"/>
    <col min="16015" max="16015" width="4.33203125" style="11" customWidth="1"/>
    <col min="16016" max="16016" width="63.1640625" style="11" customWidth="1"/>
    <col min="16017" max="16017" width="9.83203125" style="11" customWidth="1"/>
    <col min="16018" max="16018" width="9.1640625" style="11"/>
    <col min="16019" max="16019" width="11.5" style="11" customWidth="1"/>
    <col min="16020" max="16020" width="9.1640625" style="11"/>
    <col min="16021" max="16021" width="10.83203125" style="11" customWidth="1"/>
    <col min="16022" max="16023" width="10.33203125" style="11" customWidth="1"/>
    <col min="16024" max="16024" width="9.1640625" style="11"/>
    <col min="16025" max="16025" width="9.5" style="11" bestFit="1" customWidth="1"/>
    <col min="16026" max="16384" width="9.1640625" style="11"/>
  </cols>
  <sheetData>
    <row r="1" spans="1:9" ht="15" customHeight="1">
      <c r="A1" s="83" t="s">
        <v>7</v>
      </c>
      <c r="B1" s="83"/>
      <c r="C1" s="83"/>
      <c r="D1" s="83"/>
      <c r="E1" s="83"/>
      <c r="F1" s="83"/>
      <c r="G1" s="83"/>
      <c r="H1" s="83"/>
      <c r="I1" s="83"/>
    </row>
    <row r="2" spans="1:9" s="13" customFormat="1" ht="16">
      <c r="A2" s="82" t="s">
        <v>171</v>
      </c>
      <c r="B2" s="82"/>
      <c r="C2" s="82"/>
      <c r="D2" s="82"/>
      <c r="E2" s="82"/>
      <c r="F2" s="82"/>
      <c r="G2" s="82"/>
      <c r="H2" s="82"/>
      <c r="I2" s="82"/>
    </row>
    <row r="3" spans="1:9" s="13" customFormat="1" thickBot="1">
      <c r="A3" s="12"/>
      <c r="B3" s="12"/>
      <c r="D3" s="48"/>
      <c r="E3" s="10"/>
      <c r="F3" s="10"/>
      <c r="G3" s="10"/>
      <c r="H3" s="10"/>
      <c r="I3" s="1"/>
    </row>
    <row r="4" spans="1:9" s="13" customFormat="1" ht="42" customHeight="1">
      <c r="A4" s="88" t="s">
        <v>11</v>
      </c>
      <c r="B4" s="85" t="s">
        <v>10</v>
      </c>
      <c r="C4" s="91" t="s">
        <v>12</v>
      </c>
      <c r="D4" s="94" t="s">
        <v>13</v>
      </c>
      <c r="E4" s="97" t="s">
        <v>14</v>
      </c>
      <c r="F4" s="97" t="s">
        <v>15</v>
      </c>
      <c r="G4" s="97" t="s">
        <v>16</v>
      </c>
      <c r="H4" s="97" t="s">
        <v>17</v>
      </c>
      <c r="I4" s="14" t="s">
        <v>1</v>
      </c>
    </row>
    <row r="5" spans="1:9" s="13" customFormat="1" ht="14.5" customHeight="1">
      <c r="A5" s="89"/>
      <c r="B5" s="86"/>
      <c r="C5" s="92"/>
      <c r="D5" s="95"/>
      <c r="E5" s="98"/>
      <c r="F5" s="98"/>
      <c r="G5" s="98"/>
      <c r="H5" s="98"/>
      <c r="I5" s="16" t="s">
        <v>2</v>
      </c>
    </row>
    <row r="6" spans="1:9" s="13" customFormat="1" ht="15" customHeight="1" thickBot="1">
      <c r="A6" s="90"/>
      <c r="B6" s="87"/>
      <c r="C6" s="93"/>
      <c r="D6" s="96"/>
      <c r="E6" s="99"/>
      <c r="F6" s="99"/>
      <c r="G6" s="99"/>
      <c r="H6" s="99"/>
      <c r="I6" s="68" t="s">
        <v>5</v>
      </c>
    </row>
    <row r="7" spans="1:9" s="13" customFormat="1" ht="15" customHeight="1" thickBot="1">
      <c r="A7" s="69"/>
      <c r="B7" s="70" t="s">
        <v>74</v>
      </c>
      <c r="C7" s="71"/>
      <c r="D7" s="72"/>
      <c r="E7" s="73"/>
      <c r="F7" s="73"/>
      <c r="G7" s="73"/>
      <c r="H7" s="73"/>
      <c r="I7" s="74"/>
    </row>
    <row r="8" spans="1:9" s="13" customFormat="1" ht="15" customHeight="1">
      <c r="A8" s="8"/>
      <c r="B8" s="28"/>
      <c r="C8" s="29"/>
      <c r="D8" s="49"/>
      <c r="E8" s="9"/>
      <c r="F8" s="9"/>
      <c r="G8" s="9"/>
      <c r="H8" s="9"/>
      <c r="I8" s="17"/>
    </row>
    <row r="9" spans="1:9">
      <c r="A9" s="18"/>
      <c r="B9" s="30" t="s">
        <v>18</v>
      </c>
      <c r="C9" s="7"/>
      <c r="D9" s="50"/>
      <c r="E9" s="4"/>
      <c r="F9" s="4"/>
      <c r="G9" s="2"/>
      <c r="H9" s="2"/>
      <c r="I9" s="3"/>
    </row>
    <row r="10" spans="1:9">
      <c r="A10" s="18"/>
      <c r="B10" s="6" t="s">
        <v>19</v>
      </c>
      <c r="C10" s="7" t="s">
        <v>8</v>
      </c>
      <c r="D10" s="50">
        <v>1</v>
      </c>
      <c r="E10" s="4"/>
      <c r="F10" s="4"/>
      <c r="G10" s="2">
        <f t="shared" ref="G10" si="0">E10*D10</f>
        <v>0</v>
      </c>
      <c r="H10" s="2">
        <f t="shared" ref="H10" si="1">F10*D10</f>
        <v>0</v>
      </c>
      <c r="I10" s="3">
        <f>H10+G10</f>
        <v>0</v>
      </c>
    </row>
    <row r="11" spans="1:9">
      <c r="A11" s="18"/>
      <c r="B11" s="31" t="s">
        <v>160</v>
      </c>
      <c r="C11" s="7" t="s">
        <v>8</v>
      </c>
      <c r="D11" s="50">
        <v>1</v>
      </c>
      <c r="E11" s="4"/>
      <c r="F11" s="4">
        <v>0</v>
      </c>
      <c r="G11" s="2">
        <f>E11*D11</f>
        <v>0</v>
      </c>
      <c r="H11" s="2">
        <f>F11*D11</f>
        <v>0</v>
      </c>
      <c r="I11" s="3">
        <f t="shared" ref="I11:I74" si="2">H11+G11</f>
        <v>0</v>
      </c>
    </row>
    <row r="12" spans="1:9">
      <c r="A12" s="18"/>
      <c r="B12" s="6" t="s">
        <v>20</v>
      </c>
      <c r="C12" s="7" t="s">
        <v>8</v>
      </c>
      <c r="D12" s="50">
        <v>14</v>
      </c>
      <c r="E12" s="4"/>
      <c r="F12" s="4">
        <v>180</v>
      </c>
      <c r="G12" s="2">
        <f t="shared" ref="G12:G28" si="3">E12*D12</f>
        <v>0</v>
      </c>
      <c r="H12" s="2">
        <f t="shared" ref="H12:H28" si="4">F12*D12</f>
        <v>2520</v>
      </c>
      <c r="I12" s="3">
        <f t="shared" si="2"/>
        <v>2520</v>
      </c>
    </row>
    <row r="13" spans="1:9">
      <c r="A13" s="18"/>
      <c r="B13" s="31" t="s">
        <v>21</v>
      </c>
      <c r="C13" s="7" t="s">
        <v>8</v>
      </c>
      <c r="D13" s="50">
        <v>1</v>
      </c>
      <c r="E13" s="4"/>
      <c r="F13" s="4">
        <v>0</v>
      </c>
      <c r="G13" s="2">
        <f t="shared" si="3"/>
        <v>0</v>
      </c>
      <c r="H13" s="2">
        <f t="shared" si="4"/>
        <v>0</v>
      </c>
      <c r="I13" s="3">
        <f t="shared" si="2"/>
        <v>0</v>
      </c>
    </row>
    <row r="14" spans="1:9">
      <c r="A14" s="18"/>
      <c r="B14" s="31" t="s">
        <v>22</v>
      </c>
      <c r="C14" s="7" t="s">
        <v>8</v>
      </c>
      <c r="D14" s="50">
        <v>1</v>
      </c>
      <c r="E14" s="4"/>
      <c r="F14" s="4">
        <v>0</v>
      </c>
      <c r="G14" s="2">
        <f t="shared" si="3"/>
        <v>0</v>
      </c>
      <c r="H14" s="2">
        <f t="shared" si="4"/>
        <v>0</v>
      </c>
      <c r="I14" s="3">
        <f t="shared" si="2"/>
        <v>0</v>
      </c>
    </row>
    <row r="15" spans="1:9">
      <c r="A15" s="18"/>
      <c r="B15" s="31" t="s">
        <v>23</v>
      </c>
      <c r="C15" s="7" t="s">
        <v>8</v>
      </c>
      <c r="D15" s="50">
        <v>1</v>
      </c>
      <c r="E15" s="4"/>
      <c r="F15" s="4">
        <v>0</v>
      </c>
      <c r="G15" s="2">
        <f t="shared" si="3"/>
        <v>0</v>
      </c>
      <c r="H15" s="2">
        <f t="shared" si="4"/>
        <v>0</v>
      </c>
      <c r="I15" s="3">
        <f t="shared" si="2"/>
        <v>0</v>
      </c>
    </row>
    <row r="16" spans="1:9">
      <c r="A16" s="18"/>
      <c r="B16" s="31" t="s">
        <v>24</v>
      </c>
      <c r="C16" s="7" t="s">
        <v>8</v>
      </c>
      <c r="D16" s="50">
        <v>1</v>
      </c>
      <c r="E16" s="4"/>
      <c r="F16" s="4">
        <v>0</v>
      </c>
      <c r="G16" s="2">
        <f t="shared" si="3"/>
        <v>0</v>
      </c>
      <c r="H16" s="2">
        <f t="shared" si="4"/>
        <v>0</v>
      </c>
      <c r="I16" s="3">
        <f t="shared" si="2"/>
        <v>0</v>
      </c>
    </row>
    <row r="17" spans="1:9">
      <c r="A17" s="18"/>
      <c r="B17" s="31" t="s">
        <v>25</v>
      </c>
      <c r="C17" s="7" t="s">
        <v>8</v>
      </c>
      <c r="D17" s="50">
        <v>2</v>
      </c>
      <c r="E17" s="4"/>
      <c r="F17" s="4">
        <v>0</v>
      </c>
      <c r="G17" s="2">
        <f t="shared" si="3"/>
        <v>0</v>
      </c>
      <c r="H17" s="2">
        <f t="shared" si="4"/>
        <v>0</v>
      </c>
      <c r="I17" s="3">
        <f t="shared" si="2"/>
        <v>0</v>
      </c>
    </row>
    <row r="18" spans="1:9" ht="14">
      <c r="A18" s="18"/>
      <c r="B18" s="31"/>
      <c r="C18" s="7"/>
      <c r="D18" s="50"/>
      <c r="E18" s="4"/>
      <c r="F18" s="4"/>
      <c r="G18" s="2"/>
      <c r="H18" s="2"/>
      <c r="I18" s="3"/>
    </row>
    <row r="19" spans="1:9">
      <c r="A19" s="18"/>
      <c r="B19" s="31" t="s">
        <v>26</v>
      </c>
      <c r="C19" s="7" t="s">
        <v>8</v>
      </c>
      <c r="D19" s="50">
        <v>1</v>
      </c>
      <c r="E19" s="4"/>
      <c r="F19" s="4">
        <v>0</v>
      </c>
      <c r="G19" s="2">
        <f t="shared" si="3"/>
        <v>0</v>
      </c>
      <c r="H19" s="2">
        <f t="shared" si="4"/>
        <v>0</v>
      </c>
      <c r="I19" s="3">
        <f t="shared" si="2"/>
        <v>0</v>
      </c>
    </row>
    <row r="20" spans="1:9">
      <c r="A20" s="18"/>
      <c r="B20" s="31" t="s">
        <v>27</v>
      </c>
      <c r="C20" s="7" t="s">
        <v>8</v>
      </c>
      <c r="D20" s="50">
        <v>2</v>
      </c>
      <c r="E20" s="4"/>
      <c r="F20" s="4">
        <v>0</v>
      </c>
      <c r="G20" s="2">
        <f t="shared" si="3"/>
        <v>0</v>
      </c>
      <c r="H20" s="2">
        <f t="shared" si="4"/>
        <v>0</v>
      </c>
      <c r="I20" s="3">
        <f t="shared" si="2"/>
        <v>0</v>
      </c>
    </row>
    <row r="21" spans="1:9">
      <c r="A21" s="18"/>
      <c r="B21" s="31" t="s">
        <v>28</v>
      </c>
      <c r="C21" s="7" t="s">
        <v>8</v>
      </c>
      <c r="D21" s="50">
        <v>2</v>
      </c>
      <c r="E21" s="4"/>
      <c r="F21" s="4">
        <v>0</v>
      </c>
      <c r="G21" s="2">
        <f t="shared" si="3"/>
        <v>0</v>
      </c>
      <c r="H21" s="2">
        <f t="shared" si="4"/>
        <v>0</v>
      </c>
      <c r="I21" s="3">
        <f t="shared" si="2"/>
        <v>0</v>
      </c>
    </row>
    <row r="22" spans="1:9">
      <c r="A22" s="18"/>
      <c r="B22" s="31" t="s">
        <v>29</v>
      </c>
      <c r="C22" s="7" t="s">
        <v>8</v>
      </c>
      <c r="D22" s="50">
        <v>1</v>
      </c>
      <c r="E22" s="4"/>
      <c r="F22" s="4">
        <v>0</v>
      </c>
      <c r="G22" s="2">
        <f t="shared" si="3"/>
        <v>0</v>
      </c>
      <c r="H22" s="2">
        <f t="shared" si="4"/>
        <v>0</v>
      </c>
      <c r="I22" s="3">
        <f t="shared" si="2"/>
        <v>0</v>
      </c>
    </row>
    <row r="23" spans="1:9">
      <c r="A23" s="18"/>
      <c r="B23" s="31" t="s">
        <v>30</v>
      </c>
      <c r="C23" s="7" t="s">
        <v>8</v>
      </c>
      <c r="D23" s="50">
        <v>1</v>
      </c>
      <c r="E23" s="4"/>
      <c r="F23" s="4">
        <v>0</v>
      </c>
      <c r="G23" s="2">
        <f t="shared" si="3"/>
        <v>0</v>
      </c>
      <c r="H23" s="2">
        <f t="shared" si="4"/>
        <v>0</v>
      </c>
      <c r="I23" s="3">
        <f t="shared" si="2"/>
        <v>0</v>
      </c>
    </row>
    <row r="24" spans="1:9">
      <c r="A24" s="18"/>
      <c r="B24" s="31" t="s">
        <v>31</v>
      </c>
      <c r="C24" s="7" t="s">
        <v>8</v>
      </c>
      <c r="D24" s="50">
        <v>1</v>
      </c>
      <c r="E24" s="4"/>
      <c r="F24" s="4">
        <v>0</v>
      </c>
      <c r="G24" s="2">
        <f t="shared" si="3"/>
        <v>0</v>
      </c>
      <c r="H24" s="2">
        <f t="shared" si="4"/>
        <v>0</v>
      </c>
      <c r="I24" s="3">
        <f t="shared" si="2"/>
        <v>0</v>
      </c>
    </row>
    <row r="25" spans="1:9">
      <c r="A25" s="18"/>
      <c r="B25" s="6" t="s">
        <v>32</v>
      </c>
      <c r="C25" s="7" t="s">
        <v>8</v>
      </c>
      <c r="D25" s="50">
        <v>9</v>
      </c>
      <c r="E25" s="4"/>
      <c r="F25" s="4">
        <v>700</v>
      </c>
      <c r="G25" s="2">
        <f t="shared" si="3"/>
        <v>0</v>
      </c>
      <c r="H25" s="2">
        <f t="shared" si="4"/>
        <v>6300</v>
      </c>
      <c r="I25" s="3">
        <f t="shared" si="2"/>
        <v>6300</v>
      </c>
    </row>
    <row r="26" spans="1:9">
      <c r="A26" s="18"/>
      <c r="B26" s="31" t="s">
        <v>33</v>
      </c>
      <c r="C26" s="7" t="s">
        <v>8</v>
      </c>
      <c r="D26" s="50">
        <v>5</v>
      </c>
      <c r="E26" s="4"/>
      <c r="F26" s="4">
        <v>0</v>
      </c>
      <c r="G26" s="2">
        <f t="shared" si="3"/>
        <v>0</v>
      </c>
      <c r="H26" s="2">
        <f t="shared" si="4"/>
        <v>0</v>
      </c>
      <c r="I26" s="3">
        <f t="shared" si="2"/>
        <v>0</v>
      </c>
    </row>
    <row r="27" spans="1:9">
      <c r="A27" s="18"/>
      <c r="B27" s="31" t="s">
        <v>34</v>
      </c>
      <c r="C27" s="7" t="s">
        <v>8</v>
      </c>
      <c r="D27" s="50">
        <v>4</v>
      </c>
      <c r="E27" s="4"/>
      <c r="F27" s="4">
        <v>0</v>
      </c>
      <c r="G27" s="2">
        <f t="shared" si="3"/>
        <v>0</v>
      </c>
      <c r="H27" s="2">
        <f t="shared" si="4"/>
        <v>0</v>
      </c>
      <c r="I27" s="3">
        <f t="shared" si="2"/>
        <v>0</v>
      </c>
    </row>
    <row r="28" spans="1:9">
      <c r="A28" s="18"/>
      <c r="B28" s="6" t="s">
        <v>36</v>
      </c>
      <c r="C28" s="7" t="s">
        <v>8</v>
      </c>
      <c r="D28" s="50">
        <v>2</v>
      </c>
      <c r="E28" s="4"/>
      <c r="F28" s="4">
        <v>200</v>
      </c>
      <c r="G28" s="2">
        <f t="shared" si="3"/>
        <v>0</v>
      </c>
      <c r="H28" s="2">
        <f t="shared" si="4"/>
        <v>400</v>
      </c>
      <c r="I28" s="3">
        <f t="shared" si="2"/>
        <v>400</v>
      </c>
    </row>
    <row r="29" spans="1:9">
      <c r="A29" s="18"/>
      <c r="B29" s="31" t="s">
        <v>35</v>
      </c>
      <c r="C29" s="7" t="s">
        <v>8</v>
      </c>
      <c r="D29" s="50">
        <v>2</v>
      </c>
      <c r="E29" s="4"/>
      <c r="F29" s="4">
        <v>0</v>
      </c>
      <c r="G29" s="2">
        <f t="shared" ref="G29" si="5">E29*D29</f>
        <v>0</v>
      </c>
      <c r="H29" s="2">
        <f t="shared" ref="H29" si="6">F29*D29</f>
        <v>0</v>
      </c>
      <c r="I29" s="3">
        <f t="shared" ref="I29" si="7">H29+G29</f>
        <v>0</v>
      </c>
    </row>
    <row r="30" spans="1:9">
      <c r="A30" s="18"/>
      <c r="B30" s="30" t="s">
        <v>37</v>
      </c>
      <c r="C30" s="7"/>
      <c r="D30" s="50"/>
      <c r="E30" s="4"/>
      <c r="F30" s="4">
        <v>0</v>
      </c>
      <c r="G30" s="2">
        <f t="shared" ref="G30:G34" si="8">E30*D30</f>
        <v>0</v>
      </c>
      <c r="H30" s="2">
        <f t="shared" ref="H30:H34" si="9">F30*D30</f>
        <v>0</v>
      </c>
      <c r="I30" s="3">
        <f t="shared" si="2"/>
        <v>0</v>
      </c>
    </row>
    <row r="31" spans="1:9">
      <c r="A31" s="18"/>
      <c r="B31" s="6" t="s">
        <v>19</v>
      </c>
      <c r="C31" s="7" t="s">
        <v>8</v>
      </c>
      <c r="D31" s="50">
        <v>1</v>
      </c>
      <c r="E31" s="4"/>
      <c r="F31" s="4">
        <v>500</v>
      </c>
      <c r="G31" s="2">
        <f t="shared" si="8"/>
        <v>0</v>
      </c>
      <c r="H31" s="2">
        <f t="shared" si="9"/>
        <v>500</v>
      </c>
      <c r="I31" s="3">
        <f t="shared" si="2"/>
        <v>500</v>
      </c>
    </row>
    <row r="32" spans="1:9">
      <c r="A32" s="18"/>
      <c r="B32" s="31" t="s">
        <v>38</v>
      </c>
      <c r="C32" s="7" t="s">
        <v>8</v>
      </c>
      <c r="D32" s="50">
        <v>1</v>
      </c>
      <c r="E32" s="4"/>
      <c r="F32" s="4">
        <v>0</v>
      </c>
      <c r="G32" s="2">
        <f t="shared" si="8"/>
        <v>0</v>
      </c>
      <c r="H32" s="2">
        <f t="shared" si="9"/>
        <v>0</v>
      </c>
      <c r="I32" s="3">
        <f t="shared" si="2"/>
        <v>0</v>
      </c>
    </row>
    <row r="33" spans="1:9">
      <c r="A33" s="18"/>
      <c r="B33" s="6" t="s">
        <v>39</v>
      </c>
      <c r="C33" s="7" t="s">
        <v>8</v>
      </c>
      <c r="D33" s="50">
        <v>1</v>
      </c>
      <c r="E33" s="4"/>
      <c r="F33" s="4">
        <v>1200</v>
      </c>
      <c r="G33" s="2">
        <f t="shared" si="8"/>
        <v>0</v>
      </c>
      <c r="H33" s="2">
        <f t="shared" si="9"/>
        <v>1200</v>
      </c>
      <c r="I33" s="3">
        <f t="shared" si="2"/>
        <v>1200</v>
      </c>
    </row>
    <row r="34" spans="1:9">
      <c r="A34" s="18"/>
      <c r="B34" s="31" t="s">
        <v>40</v>
      </c>
      <c r="C34" s="7"/>
      <c r="D34" s="50">
        <v>1</v>
      </c>
      <c r="E34" s="4"/>
      <c r="F34" s="4">
        <v>0</v>
      </c>
      <c r="G34" s="2">
        <f t="shared" si="8"/>
        <v>0</v>
      </c>
      <c r="H34" s="2">
        <f t="shared" si="9"/>
        <v>0</v>
      </c>
      <c r="I34" s="3">
        <f t="shared" si="2"/>
        <v>0</v>
      </c>
    </row>
    <row r="35" spans="1:9">
      <c r="A35" s="18"/>
      <c r="B35" s="6" t="s">
        <v>20</v>
      </c>
      <c r="C35" s="7" t="s">
        <v>8</v>
      </c>
      <c r="D35" s="50">
        <v>6</v>
      </c>
      <c r="E35" s="4"/>
      <c r="F35" s="4">
        <v>180</v>
      </c>
      <c r="G35" s="2">
        <v>0</v>
      </c>
      <c r="H35" s="2">
        <f t="shared" ref="H35:H43" si="10">F35*D35</f>
        <v>1080</v>
      </c>
      <c r="I35" s="3">
        <f t="shared" si="2"/>
        <v>1080</v>
      </c>
    </row>
    <row r="36" spans="1:9">
      <c r="A36" s="18"/>
      <c r="B36" s="31" t="s">
        <v>26</v>
      </c>
      <c r="C36" s="7" t="s">
        <v>8</v>
      </c>
      <c r="D36" s="50">
        <v>2</v>
      </c>
      <c r="E36" s="4"/>
      <c r="F36" s="4">
        <v>0</v>
      </c>
      <c r="G36" s="2">
        <f t="shared" ref="G36:G43" si="11">E36*D36</f>
        <v>0</v>
      </c>
      <c r="H36" s="2">
        <f t="shared" si="10"/>
        <v>0</v>
      </c>
      <c r="I36" s="3">
        <f t="shared" si="2"/>
        <v>0</v>
      </c>
    </row>
    <row r="37" spans="1:9">
      <c r="A37" s="18"/>
      <c r="B37" s="31" t="s">
        <v>41</v>
      </c>
      <c r="C37" s="7" t="s">
        <v>8</v>
      </c>
      <c r="D37" s="50">
        <v>1</v>
      </c>
      <c r="E37" s="4"/>
      <c r="F37" s="4">
        <v>0</v>
      </c>
      <c r="G37" s="2">
        <f t="shared" si="11"/>
        <v>0</v>
      </c>
      <c r="H37" s="2">
        <f t="shared" si="10"/>
        <v>0</v>
      </c>
      <c r="I37" s="3">
        <f t="shared" si="2"/>
        <v>0</v>
      </c>
    </row>
    <row r="38" spans="1:9">
      <c r="A38" s="18"/>
      <c r="B38" s="31" t="s">
        <v>42</v>
      </c>
      <c r="C38" s="7" t="s">
        <v>8</v>
      </c>
      <c r="D38" s="50">
        <v>1</v>
      </c>
      <c r="E38" s="4"/>
      <c r="F38" s="4">
        <v>0</v>
      </c>
      <c r="G38" s="2">
        <f t="shared" si="11"/>
        <v>0</v>
      </c>
      <c r="H38" s="2">
        <f t="shared" si="10"/>
        <v>0</v>
      </c>
      <c r="I38" s="3">
        <f t="shared" si="2"/>
        <v>0</v>
      </c>
    </row>
    <row r="39" spans="1:9">
      <c r="A39" s="18"/>
      <c r="B39" s="31" t="s">
        <v>43</v>
      </c>
      <c r="C39" s="7" t="s">
        <v>8</v>
      </c>
      <c r="D39" s="50">
        <v>1</v>
      </c>
      <c r="E39" s="4"/>
      <c r="F39" s="4">
        <v>0</v>
      </c>
      <c r="G39" s="2">
        <f t="shared" si="11"/>
        <v>0</v>
      </c>
      <c r="H39" s="2">
        <f t="shared" si="10"/>
        <v>0</v>
      </c>
      <c r="I39" s="3">
        <f t="shared" si="2"/>
        <v>0</v>
      </c>
    </row>
    <row r="40" spans="1:9">
      <c r="A40" s="18"/>
      <c r="B40" s="31" t="s">
        <v>30</v>
      </c>
      <c r="C40" s="7" t="s">
        <v>8</v>
      </c>
      <c r="D40" s="50">
        <v>1</v>
      </c>
      <c r="E40" s="4"/>
      <c r="F40" s="4">
        <v>0</v>
      </c>
      <c r="G40" s="2">
        <f t="shared" si="11"/>
        <v>0</v>
      </c>
      <c r="H40" s="2">
        <f t="shared" si="10"/>
        <v>0</v>
      </c>
      <c r="I40" s="3">
        <f t="shared" si="2"/>
        <v>0</v>
      </c>
    </row>
    <row r="41" spans="1:9">
      <c r="A41" s="18"/>
      <c r="B41" s="6" t="s">
        <v>44</v>
      </c>
      <c r="C41" s="7" t="s">
        <v>8</v>
      </c>
      <c r="D41" s="50">
        <v>3</v>
      </c>
      <c r="E41" s="4"/>
      <c r="F41" s="4">
        <v>160</v>
      </c>
      <c r="G41" s="2">
        <f t="shared" si="11"/>
        <v>0</v>
      </c>
      <c r="H41" s="2">
        <f t="shared" si="10"/>
        <v>480</v>
      </c>
      <c r="I41" s="3">
        <f t="shared" si="2"/>
        <v>480</v>
      </c>
    </row>
    <row r="42" spans="1:9">
      <c r="A42" s="18"/>
      <c r="B42" s="31" t="s">
        <v>45</v>
      </c>
      <c r="C42" s="7" t="s">
        <v>8</v>
      </c>
      <c r="D42" s="50">
        <v>1</v>
      </c>
      <c r="E42" s="4"/>
      <c r="F42" s="4">
        <v>0</v>
      </c>
      <c r="G42" s="2">
        <f t="shared" si="11"/>
        <v>0</v>
      </c>
      <c r="H42" s="2">
        <f t="shared" si="10"/>
        <v>0</v>
      </c>
      <c r="I42" s="3">
        <f t="shared" si="2"/>
        <v>0</v>
      </c>
    </row>
    <row r="43" spans="1:9">
      <c r="A43" s="18"/>
      <c r="B43" s="31" t="s">
        <v>46</v>
      </c>
      <c r="C43" s="7" t="s">
        <v>8</v>
      </c>
      <c r="D43" s="50">
        <v>2</v>
      </c>
      <c r="E43" s="4"/>
      <c r="F43" s="4">
        <v>0</v>
      </c>
      <c r="G43" s="2">
        <f t="shared" si="11"/>
        <v>0</v>
      </c>
      <c r="H43" s="2">
        <f t="shared" si="10"/>
        <v>0</v>
      </c>
      <c r="I43" s="3">
        <f t="shared" si="2"/>
        <v>0</v>
      </c>
    </row>
    <row r="44" spans="1:9">
      <c r="A44" s="18"/>
      <c r="B44" s="6" t="s">
        <v>32</v>
      </c>
      <c r="C44" s="7" t="s">
        <v>8</v>
      </c>
      <c r="D44" s="50">
        <v>2</v>
      </c>
      <c r="E44" s="4"/>
      <c r="F44" s="4">
        <v>700</v>
      </c>
      <c r="G44" s="2">
        <f t="shared" ref="G44:G99" si="12">E44*D44</f>
        <v>0</v>
      </c>
      <c r="H44" s="2">
        <f t="shared" ref="H44:H99" si="13">F44*D44</f>
        <v>1400</v>
      </c>
      <c r="I44" s="3">
        <f t="shared" si="2"/>
        <v>1400</v>
      </c>
    </row>
    <row r="45" spans="1:9">
      <c r="A45" s="18"/>
      <c r="B45" s="31" t="s">
        <v>33</v>
      </c>
      <c r="C45" s="7" t="s">
        <v>8</v>
      </c>
      <c r="D45" s="50">
        <v>2</v>
      </c>
      <c r="E45" s="4"/>
      <c r="F45" s="4">
        <v>0</v>
      </c>
      <c r="G45" s="2">
        <f t="shared" si="12"/>
        <v>0</v>
      </c>
      <c r="H45" s="2">
        <f t="shared" si="13"/>
        <v>0</v>
      </c>
      <c r="I45" s="3">
        <f t="shared" si="2"/>
        <v>0</v>
      </c>
    </row>
    <row r="46" spans="1:9">
      <c r="A46" s="18"/>
      <c r="B46" s="30" t="s">
        <v>47</v>
      </c>
      <c r="C46" s="7"/>
      <c r="D46" s="50"/>
      <c r="E46" s="4"/>
      <c r="F46" s="4">
        <v>0</v>
      </c>
      <c r="G46" s="2">
        <f t="shared" si="12"/>
        <v>0</v>
      </c>
      <c r="H46" s="2">
        <f t="shared" si="13"/>
        <v>0</v>
      </c>
      <c r="I46" s="3">
        <f t="shared" si="2"/>
        <v>0</v>
      </c>
    </row>
    <row r="47" spans="1:9">
      <c r="A47" s="18"/>
      <c r="B47" s="6" t="s">
        <v>19</v>
      </c>
      <c r="C47" s="7" t="s">
        <v>8</v>
      </c>
      <c r="D47" s="50">
        <v>1</v>
      </c>
      <c r="E47" s="4"/>
      <c r="F47" s="4"/>
      <c r="G47" s="2">
        <f t="shared" si="12"/>
        <v>0</v>
      </c>
      <c r="H47" s="2">
        <f t="shared" si="13"/>
        <v>0</v>
      </c>
      <c r="I47" s="3">
        <f t="shared" si="2"/>
        <v>0</v>
      </c>
    </row>
    <row r="48" spans="1:9">
      <c r="A48" s="18"/>
      <c r="B48" s="31" t="s">
        <v>160</v>
      </c>
      <c r="C48" s="7" t="s">
        <v>8</v>
      </c>
      <c r="D48" s="50">
        <v>1</v>
      </c>
      <c r="E48" s="4"/>
      <c r="F48" s="4">
        <v>0</v>
      </c>
      <c r="G48" s="2">
        <f t="shared" si="12"/>
        <v>0</v>
      </c>
      <c r="H48" s="2">
        <f t="shared" si="13"/>
        <v>0</v>
      </c>
      <c r="I48" s="3">
        <f t="shared" si="2"/>
        <v>0</v>
      </c>
    </row>
    <row r="49" spans="1:9">
      <c r="A49" s="18"/>
      <c r="B49" s="6" t="s">
        <v>48</v>
      </c>
      <c r="C49" s="7" t="s">
        <v>8</v>
      </c>
      <c r="D49" s="50">
        <v>29</v>
      </c>
      <c r="E49" s="4"/>
      <c r="F49" s="4">
        <v>180</v>
      </c>
      <c r="G49" s="2">
        <f t="shared" si="12"/>
        <v>0</v>
      </c>
      <c r="H49" s="2">
        <f t="shared" si="13"/>
        <v>5220</v>
      </c>
      <c r="I49" s="3">
        <f t="shared" si="2"/>
        <v>5220</v>
      </c>
    </row>
    <row r="50" spans="1:9">
      <c r="A50" s="18"/>
      <c r="B50" s="31" t="s">
        <v>27</v>
      </c>
      <c r="C50" s="7" t="s">
        <v>8</v>
      </c>
      <c r="D50" s="50">
        <v>1</v>
      </c>
      <c r="E50" s="4"/>
      <c r="F50" s="4">
        <v>0</v>
      </c>
      <c r="G50" s="2">
        <f t="shared" si="12"/>
        <v>0</v>
      </c>
      <c r="H50" s="2">
        <f t="shared" si="13"/>
        <v>0</v>
      </c>
      <c r="I50" s="3">
        <f t="shared" si="2"/>
        <v>0</v>
      </c>
    </row>
    <row r="51" spans="1:9">
      <c r="A51" s="18"/>
      <c r="B51" s="31" t="s">
        <v>49</v>
      </c>
      <c r="C51" s="7" t="s">
        <v>8</v>
      </c>
      <c r="D51" s="50">
        <v>28</v>
      </c>
      <c r="E51" s="4"/>
      <c r="F51" s="4">
        <v>0</v>
      </c>
      <c r="G51" s="2">
        <f t="shared" si="12"/>
        <v>0</v>
      </c>
      <c r="H51" s="2">
        <f t="shared" si="13"/>
        <v>0</v>
      </c>
      <c r="I51" s="3">
        <f t="shared" si="2"/>
        <v>0</v>
      </c>
    </row>
    <row r="52" spans="1:9">
      <c r="A52" s="18"/>
      <c r="B52" s="6" t="s">
        <v>32</v>
      </c>
      <c r="C52" s="7" t="s">
        <v>8</v>
      </c>
      <c r="D52" s="50">
        <v>14</v>
      </c>
      <c r="E52" s="4"/>
      <c r="F52" s="4">
        <v>700</v>
      </c>
      <c r="G52" s="2">
        <f t="shared" si="12"/>
        <v>0</v>
      </c>
      <c r="H52" s="2">
        <f t="shared" si="13"/>
        <v>9800</v>
      </c>
      <c r="I52" s="3">
        <f t="shared" si="2"/>
        <v>9800</v>
      </c>
    </row>
    <row r="53" spans="1:9">
      <c r="A53" s="18"/>
      <c r="B53" s="31" t="s">
        <v>50</v>
      </c>
      <c r="C53" s="7" t="s">
        <v>8</v>
      </c>
      <c r="D53" s="50">
        <v>14</v>
      </c>
      <c r="E53" s="4"/>
      <c r="F53" s="4">
        <v>0</v>
      </c>
      <c r="G53" s="2">
        <f t="shared" si="12"/>
        <v>0</v>
      </c>
      <c r="H53" s="2">
        <f t="shared" si="13"/>
        <v>0</v>
      </c>
      <c r="I53" s="3">
        <f t="shared" si="2"/>
        <v>0</v>
      </c>
    </row>
    <row r="54" spans="1:9">
      <c r="A54" s="18"/>
      <c r="B54" s="30" t="s">
        <v>51</v>
      </c>
      <c r="C54" s="7"/>
      <c r="D54" s="50"/>
      <c r="E54" s="4"/>
      <c r="F54" s="4">
        <v>0</v>
      </c>
      <c r="G54" s="2">
        <f t="shared" si="12"/>
        <v>0</v>
      </c>
      <c r="H54" s="2">
        <f t="shared" si="13"/>
        <v>0</v>
      </c>
      <c r="I54" s="3">
        <f t="shared" si="2"/>
        <v>0</v>
      </c>
    </row>
    <row r="55" spans="1:9">
      <c r="A55" s="18"/>
      <c r="B55" s="6" t="s">
        <v>19</v>
      </c>
      <c r="C55" s="7" t="s">
        <v>8</v>
      </c>
      <c r="D55" s="50">
        <v>1</v>
      </c>
      <c r="E55" s="4"/>
      <c r="F55" s="4">
        <v>500</v>
      </c>
      <c r="G55" s="2">
        <f t="shared" si="12"/>
        <v>0</v>
      </c>
      <c r="H55" s="2">
        <f t="shared" si="13"/>
        <v>500</v>
      </c>
      <c r="I55" s="3">
        <f t="shared" si="2"/>
        <v>500</v>
      </c>
    </row>
    <row r="56" spans="1:9">
      <c r="A56" s="18"/>
      <c r="B56" s="31" t="s">
        <v>59</v>
      </c>
      <c r="C56" s="7" t="s">
        <v>8</v>
      </c>
      <c r="D56" s="50">
        <v>1</v>
      </c>
      <c r="E56" s="4"/>
      <c r="F56" s="4">
        <v>0</v>
      </c>
      <c r="G56" s="2">
        <f t="shared" si="12"/>
        <v>0</v>
      </c>
      <c r="H56" s="2">
        <f t="shared" si="13"/>
        <v>0</v>
      </c>
      <c r="I56" s="3">
        <f t="shared" si="2"/>
        <v>0</v>
      </c>
    </row>
    <row r="57" spans="1:9">
      <c r="A57" s="18"/>
      <c r="B57" s="6" t="s">
        <v>48</v>
      </c>
      <c r="C57" s="7" t="s">
        <v>8</v>
      </c>
      <c r="D57" s="50">
        <v>6</v>
      </c>
      <c r="E57" s="4"/>
      <c r="F57" s="4">
        <v>180</v>
      </c>
      <c r="G57" s="2">
        <f t="shared" si="12"/>
        <v>0</v>
      </c>
      <c r="H57" s="2">
        <f t="shared" si="13"/>
        <v>1080</v>
      </c>
      <c r="I57" s="3">
        <f t="shared" si="2"/>
        <v>1080</v>
      </c>
    </row>
    <row r="58" spans="1:9">
      <c r="A58" s="18"/>
      <c r="B58" s="31" t="s">
        <v>29</v>
      </c>
      <c r="C58" s="7" t="s">
        <v>8</v>
      </c>
      <c r="D58" s="50">
        <v>1</v>
      </c>
      <c r="E58" s="4"/>
      <c r="F58" s="4">
        <v>0</v>
      </c>
      <c r="G58" s="2">
        <f t="shared" si="12"/>
        <v>0</v>
      </c>
      <c r="H58" s="2">
        <f t="shared" si="13"/>
        <v>0</v>
      </c>
      <c r="I58" s="3">
        <f t="shared" si="2"/>
        <v>0</v>
      </c>
    </row>
    <row r="59" spans="1:9">
      <c r="A59" s="18"/>
      <c r="B59" s="31" t="s">
        <v>53</v>
      </c>
      <c r="C59" s="7" t="s">
        <v>8</v>
      </c>
      <c r="D59" s="50">
        <v>2</v>
      </c>
      <c r="E59" s="4"/>
      <c r="F59" s="4">
        <v>0</v>
      </c>
      <c r="G59" s="2">
        <f t="shared" si="12"/>
        <v>0</v>
      </c>
      <c r="H59" s="2">
        <f t="shared" si="13"/>
        <v>0</v>
      </c>
      <c r="I59" s="3">
        <f t="shared" si="2"/>
        <v>0</v>
      </c>
    </row>
    <row r="60" spans="1:9">
      <c r="A60" s="18"/>
      <c r="B60" s="31" t="s">
        <v>54</v>
      </c>
      <c r="C60" s="7" t="s">
        <v>8</v>
      </c>
      <c r="D60" s="50">
        <v>3</v>
      </c>
      <c r="E60" s="4"/>
      <c r="F60" s="4">
        <v>0</v>
      </c>
      <c r="G60" s="2">
        <f t="shared" si="12"/>
        <v>0</v>
      </c>
      <c r="H60" s="2">
        <f t="shared" si="13"/>
        <v>0</v>
      </c>
      <c r="I60" s="3">
        <f t="shared" si="2"/>
        <v>0</v>
      </c>
    </row>
    <row r="61" spans="1:9">
      <c r="A61" s="18"/>
      <c r="B61" s="6" t="s">
        <v>44</v>
      </c>
      <c r="C61" s="7" t="s">
        <v>8</v>
      </c>
      <c r="D61" s="50">
        <v>3</v>
      </c>
      <c r="E61" s="4"/>
      <c r="F61" s="4">
        <v>160</v>
      </c>
      <c r="G61" s="2">
        <f t="shared" si="12"/>
        <v>0</v>
      </c>
      <c r="H61" s="2">
        <f t="shared" si="13"/>
        <v>480</v>
      </c>
      <c r="I61" s="3">
        <f t="shared" si="2"/>
        <v>480</v>
      </c>
    </row>
    <row r="62" spans="1:9">
      <c r="A62" s="18"/>
      <c r="B62" s="31" t="s">
        <v>46</v>
      </c>
      <c r="C62" s="7" t="s">
        <v>8</v>
      </c>
      <c r="D62" s="50">
        <v>3</v>
      </c>
      <c r="E62" s="4"/>
      <c r="F62" s="4">
        <v>0</v>
      </c>
      <c r="G62" s="2">
        <f t="shared" si="12"/>
        <v>0</v>
      </c>
      <c r="H62" s="2">
        <f t="shared" si="13"/>
        <v>0</v>
      </c>
      <c r="I62" s="3">
        <f t="shared" si="2"/>
        <v>0</v>
      </c>
    </row>
    <row r="63" spans="1:9">
      <c r="A63" s="18"/>
      <c r="B63" s="6" t="s">
        <v>57</v>
      </c>
      <c r="C63" s="7" t="s">
        <v>8</v>
      </c>
      <c r="D63" s="50">
        <v>1</v>
      </c>
      <c r="E63" s="4"/>
      <c r="F63" s="4">
        <v>450</v>
      </c>
      <c r="G63" s="2">
        <f t="shared" si="12"/>
        <v>0</v>
      </c>
      <c r="H63" s="2">
        <f t="shared" si="13"/>
        <v>450</v>
      </c>
      <c r="I63" s="3">
        <f t="shared" si="2"/>
        <v>450</v>
      </c>
    </row>
    <row r="64" spans="1:9">
      <c r="A64" s="18"/>
      <c r="B64" s="31" t="s">
        <v>55</v>
      </c>
      <c r="C64" s="7" t="s">
        <v>8</v>
      </c>
      <c r="D64" s="50">
        <v>1</v>
      </c>
      <c r="E64" s="4"/>
      <c r="F64" s="4">
        <v>0</v>
      </c>
      <c r="G64" s="2">
        <f t="shared" si="12"/>
        <v>0</v>
      </c>
      <c r="H64" s="2">
        <f t="shared" si="13"/>
        <v>0</v>
      </c>
      <c r="I64" s="3">
        <f t="shared" si="2"/>
        <v>0</v>
      </c>
    </row>
    <row r="65" spans="1:9">
      <c r="A65" s="18"/>
      <c r="B65" s="6" t="s">
        <v>58</v>
      </c>
      <c r="C65" s="7" t="s">
        <v>8</v>
      </c>
      <c r="D65" s="50">
        <v>1</v>
      </c>
      <c r="E65" s="4"/>
      <c r="F65" s="4">
        <v>160</v>
      </c>
      <c r="G65" s="2">
        <f t="shared" si="12"/>
        <v>0</v>
      </c>
      <c r="H65" s="2">
        <f t="shared" si="13"/>
        <v>160</v>
      </c>
      <c r="I65" s="3">
        <f t="shared" si="2"/>
        <v>160</v>
      </c>
    </row>
    <row r="66" spans="1:9">
      <c r="A66" s="18"/>
      <c r="B66" s="31" t="s">
        <v>56</v>
      </c>
      <c r="C66" s="7" t="s">
        <v>8</v>
      </c>
      <c r="D66" s="50">
        <v>1</v>
      </c>
      <c r="E66" s="4"/>
      <c r="F66" s="4">
        <v>0</v>
      </c>
      <c r="G66" s="2">
        <f t="shared" si="12"/>
        <v>0</v>
      </c>
      <c r="H66" s="2">
        <f t="shared" si="13"/>
        <v>0</v>
      </c>
      <c r="I66" s="3">
        <f t="shared" si="2"/>
        <v>0</v>
      </c>
    </row>
    <row r="67" spans="1:9">
      <c r="A67" s="18"/>
      <c r="B67" s="30" t="s">
        <v>60</v>
      </c>
      <c r="C67" s="7"/>
      <c r="D67" s="50"/>
      <c r="E67" s="4"/>
      <c r="F67" s="4">
        <v>0</v>
      </c>
      <c r="G67" s="2">
        <f t="shared" si="12"/>
        <v>0</v>
      </c>
      <c r="H67" s="2">
        <f t="shared" si="13"/>
        <v>0</v>
      </c>
      <c r="I67" s="3">
        <f t="shared" si="2"/>
        <v>0</v>
      </c>
    </row>
    <row r="68" spans="1:9">
      <c r="A68" s="18"/>
      <c r="B68" s="6" t="s">
        <v>19</v>
      </c>
      <c r="C68" s="7" t="s">
        <v>8</v>
      </c>
      <c r="D68" s="50">
        <v>1</v>
      </c>
      <c r="E68" s="4"/>
      <c r="F68" s="4">
        <v>500</v>
      </c>
      <c r="G68" s="2">
        <f t="shared" si="12"/>
        <v>0</v>
      </c>
      <c r="H68" s="2">
        <f t="shared" si="13"/>
        <v>500</v>
      </c>
      <c r="I68" s="3">
        <f t="shared" si="2"/>
        <v>500</v>
      </c>
    </row>
    <row r="69" spans="1:9">
      <c r="A69" s="18"/>
      <c r="B69" s="31" t="s">
        <v>59</v>
      </c>
      <c r="C69" s="7" t="s">
        <v>8</v>
      </c>
      <c r="D69" s="50">
        <v>1</v>
      </c>
      <c r="E69" s="4"/>
      <c r="F69" s="4">
        <v>0</v>
      </c>
      <c r="G69" s="2">
        <f t="shared" si="12"/>
        <v>0</v>
      </c>
      <c r="H69" s="2">
        <f t="shared" si="13"/>
        <v>0</v>
      </c>
      <c r="I69" s="3">
        <f t="shared" si="2"/>
        <v>0</v>
      </c>
    </row>
    <row r="70" spans="1:9">
      <c r="A70" s="18"/>
      <c r="B70" s="6" t="s">
        <v>20</v>
      </c>
      <c r="C70" s="7" t="s">
        <v>8</v>
      </c>
      <c r="D70" s="50">
        <v>7</v>
      </c>
      <c r="E70" s="4"/>
      <c r="F70" s="4">
        <v>180</v>
      </c>
      <c r="G70" s="2">
        <f t="shared" si="12"/>
        <v>0</v>
      </c>
      <c r="H70" s="2">
        <f t="shared" si="13"/>
        <v>1260</v>
      </c>
      <c r="I70" s="3">
        <f t="shared" si="2"/>
        <v>1260</v>
      </c>
    </row>
    <row r="71" spans="1:9">
      <c r="A71" s="18"/>
      <c r="B71" s="31" t="s">
        <v>26</v>
      </c>
      <c r="C71" s="7" t="s">
        <v>8</v>
      </c>
      <c r="D71" s="50">
        <v>1</v>
      </c>
      <c r="E71" s="4"/>
      <c r="F71" s="4">
        <v>0</v>
      </c>
      <c r="G71" s="2">
        <f t="shared" si="12"/>
        <v>0</v>
      </c>
      <c r="H71" s="2">
        <f t="shared" si="13"/>
        <v>0</v>
      </c>
      <c r="I71" s="3">
        <f t="shared" si="2"/>
        <v>0</v>
      </c>
    </row>
    <row r="72" spans="1:9">
      <c r="A72" s="18"/>
      <c r="B72" s="31" t="s">
        <v>27</v>
      </c>
      <c r="C72" s="7" t="s">
        <v>8</v>
      </c>
      <c r="D72" s="50">
        <v>1</v>
      </c>
      <c r="E72" s="4"/>
      <c r="F72" s="4">
        <v>0</v>
      </c>
      <c r="G72" s="2">
        <f t="shared" si="12"/>
        <v>0</v>
      </c>
      <c r="H72" s="2">
        <f t="shared" si="13"/>
        <v>0</v>
      </c>
      <c r="I72" s="3">
        <f t="shared" si="2"/>
        <v>0</v>
      </c>
    </row>
    <row r="73" spans="1:9">
      <c r="A73" s="18"/>
      <c r="B73" s="31" t="s">
        <v>29</v>
      </c>
      <c r="C73" s="7" t="s">
        <v>8</v>
      </c>
      <c r="D73" s="50">
        <v>1</v>
      </c>
      <c r="E73" s="4"/>
      <c r="F73" s="4">
        <v>0</v>
      </c>
      <c r="G73" s="2">
        <f t="shared" si="12"/>
        <v>0</v>
      </c>
      <c r="H73" s="2">
        <f t="shared" si="13"/>
        <v>0</v>
      </c>
      <c r="I73" s="3">
        <f t="shared" si="2"/>
        <v>0</v>
      </c>
    </row>
    <row r="74" spans="1:9">
      <c r="A74" s="18"/>
      <c r="B74" s="31" t="s">
        <v>53</v>
      </c>
      <c r="C74" s="7" t="s">
        <v>8</v>
      </c>
      <c r="D74" s="50">
        <v>1</v>
      </c>
      <c r="E74" s="4"/>
      <c r="F74" s="4">
        <v>0</v>
      </c>
      <c r="G74" s="2">
        <f t="shared" si="12"/>
        <v>0</v>
      </c>
      <c r="H74" s="2">
        <f t="shared" si="13"/>
        <v>0</v>
      </c>
      <c r="I74" s="3">
        <f t="shared" si="2"/>
        <v>0</v>
      </c>
    </row>
    <row r="75" spans="1:9">
      <c r="A75" s="18"/>
      <c r="B75" s="31" t="s">
        <v>54</v>
      </c>
      <c r="C75" s="7" t="s">
        <v>8</v>
      </c>
      <c r="D75" s="50">
        <v>3</v>
      </c>
      <c r="E75" s="4"/>
      <c r="F75" s="4">
        <v>0</v>
      </c>
      <c r="G75" s="2">
        <f t="shared" si="12"/>
        <v>0</v>
      </c>
      <c r="H75" s="2">
        <f t="shared" si="13"/>
        <v>0</v>
      </c>
      <c r="I75" s="3">
        <f t="shared" ref="I75:I121" si="14">H75+G75</f>
        <v>0</v>
      </c>
    </row>
    <row r="76" spans="1:9">
      <c r="A76" s="18"/>
      <c r="B76" s="6" t="s">
        <v>44</v>
      </c>
      <c r="C76" s="7" t="s">
        <v>8</v>
      </c>
      <c r="D76" s="50">
        <v>2</v>
      </c>
      <c r="E76" s="4"/>
      <c r="F76" s="4">
        <v>160</v>
      </c>
      <c r="G76" s="2">
        <f t="shared" si="12"/>
        <v>0</v>
      </c>
      <c r="H76" s="2">
        <f t="shared" si="13"/>
        <v>320</v>
      </c>
      <c r="I76" s="3">
        <f t="shared" si="14"/>
        <v>320</v>
      </c>
    </row>
    <row r="77" spans="1:9">
      <c r="A77" s="18"/>
      <c r="B77" s="31" t="s">
        <v>46</v>
      </c>
      <c r="C77" s="7" t="s">
        <v>8</v>
      </c>
      <c r="D77" s="50">
        <v>2</v>
      </c>
      <c r="E77" s="4"/>
      <c r="F77" s="4">
        <v>0</v>
      </c>
      <c r="G77" s="2">
        <f t="shared" si="12"/>
        <v>0</v>
      </c>
      <c r="H77" s="2">
        <f t="shared" si="13"/>
        <v>0</v>
      </c>
      <c r="I77" s="3">
        <f t="shared" si="14"/>
        <v>0</v>
      </c>
    </row>
    <row r="78" spans="1:9">
      <c r="A78" s="18"/>
      <c r="B78" s="30" t="s">
        <v>61</v>
      </c>
      <c r="C78" s="7"/>
      <c r="D78" s="50"/>
      <c r="E78" s="4"/>
      <c r="F78" s="4">
        <v>0</v>
      </c>
      <c r="G78" s="2">
        <f t="shared" si="12"/>
        <v>0</v>
      </c>
      <c r="H78" s="2">
        <f t="shared" si="13"/>
        <v>0</v>
      </c>
      <c r="I78" s="3">
        <f t="shared" si="14"/>
        <v>0</v>
      </c>
    </row>
    <row r="79" spans="1:9">
      <c r="A79" s="18"/>
      <c r="B79" s="6" t="s">
        <v>62</v>
      </c>
      <c r="C79" s="7" t="s">
        <v>8</v>
      </c>
      <c r="D79" s="50">
        <v>1</v>
      </c>
      <c r="E79" s="4"/>
      <c r="F79" s="4"/>
      <c r="G79" s="2">
        <f t="shared" si="12"/>
        <v>0</v>
      </c>
      <c r="H79" s="2">
        <f t="shared" si="13"/>
        <v>0</v>
      </c>
      <c r="I79" s="3">
        <f t="shared" si="14"/>
        <v>0</v>
      </c>
    </row>
    <row r="80" spans="1:9">
      <c r="A80" s="18"/>
      <c r="B80" s="31" t="s">
        <v>160</v>
      </c>
      <c r="C80" s="7" t="s">
        <v>8</v>
      </c>
      <c r="D80" s="50">
        <v>1</v>
      </c>
      <c r="E80" s="4"/>
      <c r="F80" s="4">
        <v>0</v>
      </c>
      <c r="G80" s="2">
        <f t="shared" si="12"/>
        <v>0</v>
      </c>
      <c r="H80" s="2">
        <f t="shared" si="13"/>
        <v>0</v>
      </c>
      <c r="I80" s="3">
        <f t="shared" si="14"/>
        <v>0</v>
      </c>
    </row>
    <row r="81" spans="1:9">
      <c r="A81" s="18"/>
      <c r="B81" s="6" t="s">
        <v>48</v>
      </c>
      <c r="C81" s="7" t="s">
        <v>8</v>
      </c>
      <c r="D81" s="50">
        <v>17</v>
      </c>
      <c r="E81" s="4"/>
      <c r="F81" s="4">
        <v>180</v>
      </c>
      <c r="G81" s="2">
        <f t="shared" si="12"/>
        <v>0</v>
      </c>
      <c r="H81" s="2">
        <f t="shared" si="13"/>
        <v>3060</v>
      </c>
      <c r="I81" s="3">
        <f t="shared" si="14"/>
        <v>3060</v>
      </c>
    </row>
    <row r="82" spans="1:9">
      <c r="A82" s="18"/>
      <c r="B82" s="31" t="s">
        <v>27</v>
      </c>
      <c r="C82" s="7" t="s">
        <v>8</v>
      </c>
      <c r="D82" s="50">
        <v>1</v>
      </c>
      <c r="E82" s="4"/>
      <c r="F82" s="4">
        <v>0</v>
      </c>
      <c r="G82" s="2">
        <f t="shared" si="12"/>
        <v>0</v>
      </c>
      <c r="H82" s="2">
        <f t="shared" si="13"/>
        <v>0</v>
      </c>
      <c r="I82" s="3">
        <f t="shared" si="14"/>
        <v>0</v>
      </c>
    </row>
    <row r="83" spans="1:9">
      <c r="A83" s="18"/>
      <c r="B83" s="31" t="s">
        <v>53</v>
      </c>
      <c r="C83" s="7" t="s">
        <v>8</v>
      </c>
      <c r="D83" s="50">
        <v>16</v>
      </c>
      <c r="E83" s="4"/>
      <c r="F83" s="4">
        <v>0</v>
      </c>
      <c r="G83" s="2">
        <f t="shared" si="12"/>
        <v>0</v>
      </c>
      <c r="H83" s="2">
        <f t="shared" si="13"/>
        <v>0</v>
      </c>
      <c r="I83" s="3">
        <f t="shared" si="14"/>
        <v>0</v>
      </c>
    </row>
    <row r="84" spans="1:9">
      <c r="A84" s="18"/>
      <c r="B84" s="6" t="s">
        <v>32</v>
      </c>
      <c r="C84" s="7" t="s">
        <v>8</v>
      </c>
      <c r="D84" s="50">
        <v>8</v>
      </c>
      <c r="E84" s="4"/>
      <c r="F84" s="4">
        <v>700</v>
      </c>
      <c r="G84" s="2">
        <f t="shared" si="12"/>
        <v>0</v>
      </c>
      <c r="H84" s="2">
        <f t="shared" si="13"/>
        <v>5600</v>
      </c>
      <c r="I84" s="3">
        <f t="shared" si="14"/>
        <v>5600</v>
      </c>
    </row>
    <row r="85" spans="1:9">
      <c r="A85" s="18"/>
      <c r="B85" s="31" t="s">
        <v>50</v>
      </c>
      <c r="C85" s="7" t="s">
        <v>8</v>
      </c>
      <c r="D85" s="50">
        <v>8</v>
      </c>
      <c r="E85" s="4"/>
      <c r="F85" s="4">
        <v>0</v>
      </c>
      <c r="G85" s="2">
        <f t="shared" si="12"/>
        <v>0</v>
      </c>
      <c r="H85" s="2">
        <f t="shared" si="13"/>
        <v>0</v>
      </c>
      <c r="I85" s="3">
        <f t="shared" si="14"/>
        <v>0</v>
      </c>
    </row>
    <row r="86" spans="1:9">
      <c r="A86" s="18"/>
      <c r="B86" s="30" t="s">
        <v>63</v>
      </c>
      <c r="C86" s="7"/>
      <c r="D86" s="50"/>
      <c r="E86" s="4"/>
      <c r="F86" s="4">
        <v>0</v>
      </c>
      <c r="G86" s="2">
        <f t="shared" si="12"/>
        <v>0</v>
      </c>
      <c r="H86" s="2">
        <f t="shared" si="13"/>
        <v>0</v>
      </c>
      <c r="I86" s="3">
        <f t="shared" si="14"/>
        <v>0</v>
      </c>
    </row>
    <row r="87" spans="1:9">
      <c r="A87" s="18"/>
      <c r="B87" s="6" t="s">
        <v>19</v>
      </c>
      <c r="C87" s="7" t="s">
        <v>8</v>
      </c>
      <c r="D87" s="50">
        <v>1</v>
      </c>
      <c r="E87" s="4"/>
      <c r="F87" s="4">
        <v>500</v>
      </c>
      <c r="G87" s="2">
        <f t="shared" si="12"/>
        <v>0</v>
      </c>
      <c r="H87" s="2">
        <f t="shared" si="13"/>
        <v>500</v>
      </c>
      <c r="I87" s="3">
        <f t="shared" si="14"/>
        <v>500</v>
      </c>
    </row>
    <row r="88" spans="1:9">
      <c r="A88" s="18"/>
      <c r="B88" s="31" t="s">
        <v>64</v>
      </c>
      <c r="C88" s="7" t="s">
        <v>8</v>
      </c>
      <c r="D88" s="50">
        <v>1</v>
      </c>
      <c r="E88" s="4"/>
      <c r="F88" s="4">
        <v>0</v>
      </c>
      <c r="G88" s="2">
        <f t="shared" si="12"/>
        <v>0</v>
      </c>
      <c r="H88" s="2">
        <f t="shared" si="13"/>
        <v>0</v>
      </c>
      <c r="I88" s="3">
        <f t="shared" si="14"/>
        <v>0</v>
      </c>
    </row>
    <row r="89" spans="1:9">
      <c r="A89" s="18"/>
      <c r="B89" s="6" t="s">
        <v>20</v>
      </c>
      <c r="C89" s="7" t="s">
        <v>8</v>
      </c>
      <c r="D89" s="50">
        <v>1</v>
      </c>
      <c r="E89" s="4"/>
      <c r="F89" s="4">
        <v>180</v>
      </c>
      <c r="G89" s="2">
        <f t="shared" si="12"/>
        <v>0</v>
      </c>
      <c r="H89" s="2">
        <f t="shared" si="13"/>
        <v>180</v>
      </c>
      <c r="I89" s="3">
        <f t="shared" si="14"/>
        <v>180</v>
      </c>
    </row>
    <row r="90" spans="1:9">
      <c r="A90" s="18"/>
      <c r="B90" s="31" t="s">
        <v>30</v>
      </c>
      <c r="C90" s="7" t="s">
        <v>8</v>
      </c>
      <c r="D90" s="50">
        <v>1</v>
      </c>
      <c r="E90" s="4"/>
      <c r="F90" s="4">
        <v>0</v>
      </c>
      <c r="G90" s="2">
        <f t="shared" si="12"/>
        <v>0</v>
      </c>
      <c r="H90" s="2">
        <f t="shared" si="13"/>
        <v>0</v>
      </c>
      <c r="I90" s="3">
        <f t="shared" si="14"/>
        <v>0</v>
      </c>
    </row>
    <row r="91" spans="1:9">
      <c r="A91" s="18"/>
      <c r="B91" s="6" t="s">
        <v>44</v>
      </c>
      <c r="C91" s="7" t="s">
        <v>8</v>
      </c>
      <c r="D91" s="50">
        <v>5</v>
      </c>
      <c r="E91" s="4"/>
      <c r="F91" s="4">
        <v>160</v>
      </c>
      <c r="G91" s="2">
        <f t="shared" si="12"/>
        <v>0</v>
      </c>
      <c r="H91" s="2">
        <f t="shared" si="13"/>
        <v>800</v>
      </c>
      <c r="I91" s="3">
        <f t="shared" si="14"/>
        <v>800</v>
      </c>
    </row>
    <row r="92" spans="1:9">
      <c r="A92" s="18"/>
      <c r="B92" s="31" t="s">
        <v>46</v>
      </c>
      <c r="C92" s="7" t="s">
        <v>8</v>
      </c>
      <c r="D92" s="50">
        <v>5</v>
      </c>
      <c r="E92" s="4"/>
      <c r="F92" s="4">
        <v>0</v>
      </c>
      <c r="G92" s="2">
        <f t="shared" si="12"/>
        <v>0</v>
      </c>
      <c r="H92" s="2">
        <f t="shared" si="13"/>
        <v>0</v>
      </c>
      <c r="I92" s="3">
        <f t="shared" si="14"/>
        <v>0</v>
      </c>
    </row>
    <row r="93" spans="1:9">
      <c r="A93" s="18"/>
      <c r="B93" s="30" t="s">
        <v>65</v>
      </c>
      <c r="C93" s="7"/>
      <c r="D93" s="50"/>
      <c r="E93" s="4"/>
      <c r="F93" s="4">
        <v>0</v>
      </c>
      <c r="G93" s="2">
        <f t="shared" si="12"/>
        <v>0</v>
      </c>
      <c r="H93" s="2">
        <f t="shared" si="13"/>
        <v>0</v>
      </c>
      <c r="I93" s="3">
        <f t="shared" si="14"/>
        <v>0</v>
      </c>
    </row>
    <row r="94" spans="1:9">
      <c r="A94" s="18"/>
      <c r="B94" s="6" t="s">
        <v>19</v>
      </c>
      <c r="C94" s="7" t="s">
        <v>8</v>
      </c>
      <c r="D94" s="50">
        <v>1</v>
      </c>
      <c r="E94" s="4"/>
      <c r="F94" s="4">
        <v>500</v>
      </c>
      <c r="G94" s="2">
        <f t="shared" si="12"/>
        <v>0</v>
      </c>
      <c r="H94" s="2">
        <f t="shared" si="13"/>
        <v>500</v>
      </c>
      <c r="I94" s="3">
        <f t="shared" si="14"/>
        <v>500</v>
      </c>
    </row>
    <row r="95" spans="1:9">
      <c r="A95" s="18"/>
      <c r="B95" s="31" t="s">
        <v>52</v>
      </c>
      <c r="C95" s="7" t="s">
        <v>8</v>
      </c>
      <c r="D95" s="50">
        <v>1</v>
      </c>
      <c r="E95" s="4"/>
      <c r="F95" s="4">
        <v>0</v>
      </c>
      <c r="G95" s="2">
        <f t="shared" si="12"/>
        <v>0</v>
      </c>
      <c r="H95" s="2">
        <f t="shared" si="13"/>
        <v>0</v>
      </c>
      <c r="I95" s="3">
        <f t="shared" si="14"/>
        <v>0</v>
      </c>
    </row>
    <row r="96" spans="1:9">
      <c r="A96" s="18"/>
      <c r="B96" s="6" t="s">
        <v>20</v>
      </c>
      <c r="C96" s="7" t="s">
        <v>8</v>
      </c>
      <c r="D96" s="50">
        <v>6</v>
      </c>
      <c r="E96" s="4"/>
      <c r="F96" s="4">
        <v>180</v>
      </c>
      <c r="G96" s="2">
        <f t="shared" si="12"/>
        <v>0</v>
      </c>
      <c r="H96" s="2">
        <f t="shared" si="13"/>
        <v>1080</v>
      </c>
      <c r="I96" s="3">
        <f t="shared" si="14"/>
        <v>1080</v>
      </c>
    </row>
    <row r="97" spans="1:9">
      <c r="A97" s="18"/>
      <c r="B97" s="31" t="s">
        <v>30</v>
      </c>
      <c r="C97" s="7" t="s">
        <v>8</v>
      </c>
      <c r="D97" s="50">
        <v>1</v>
      </c>
      <c r="E97" s="4"/>
      <c r="F97" s="4">
        <v>0</v>
      </c>
      <c r="G97" s="2">
        <f t="shared" si="12"/>
        <v>0</v>
      </c>
      <c r="H97" s="2">
        <f t="shared" si="13"/>
        <v>0</v>
      </c>
      <c r="I97" s="3">
        <f t="shared" si="14"/>
        <v>0</v>
      </c>
    </row>
    <row r="98" spans="1:9">
      <c r="A98" s="18"/>
      <c r="B98" s="31" t="s">
        <v>66</v>
      </c>
      <c r="C98" s="7" t="s">
        <v>8</v>
      </c>
      <c r="D98" s="50">
        <v>1</v>
      </c>
      <c r="E98" s="4"/>
      <c r="F98" s="4">
        <v>0</v>
      </c>
      <c r="G98" s="2">
        <f t="shared" si="12"/>
        <v>0</v>
      </c>
      <c r="H98" s="2">
        <f t="shared" si="13"/>
        <v>0</v>
      </c>
      <c r="I98" s="3">
        <f t="shared" si="14"/>
        <v>0</v>
      </c>
    </row>
    <row r="99" spans="1:9">
      <c r="A99" s="18"/>
      <c r="B99" s="31" t="s">
        <v>54</v>
      </c>
      <c r="C99" s="7" t="s">
        <v>8</v>
      </c>
      <c r="D99" s="50">
        <v>4</v>
      </c>
      <c r="E99" s="4"/>
      <c r="F99" s="4">
        <v>0</v>
      </c>
      <c r="G99" s="2">
        <f t="shared" si="12"/>
        <v>0</v>
      </c>
      <c r="H99" s="2">
        <f t="shared" si="13"/>
        <v>0</v>
      </c>
      <c r="I99" s="3">
        <f t="shared" si="14"/>
        <v>0</v>
      </c>
    </row>
    <row r="100" spans="1:9">
      <c r="A100" s="18"/>
      <c r="B100" s="30" t="s">
        <v>67</v>
      </c>
      <c r="C100" s="7"/>
      <c r="D100" s="50"/>
      <c r="E100" s="4"/>
      <c r="F100" s="4">
        <v>0</v>
      </c>
      <c r="G100" s="2">
        <f t="shared" ref="G100:G169" si="15">E100*D100</f>
        <v>0</v>
      </c>
      <c r="H100" s="2">
        <f t="shared" ref="H100:H169" si="16">F100*D100</f>
        <v>0</v>
      </c>
      <c r="I100" s="3">
        <f t="shared" si="14"/>
        <v>0</v>
      </c>
    </row>
    <row r="101" spans="1:9">
      <c r="A101" s="18"/>
      <c r="B101" s="30" t="s">
        <v>68</v>
      </c>
      <c r="C101" s="7"/>
      <c r="D101" s="50"/>
      <c r="E101" s="4"/>
      <c r="F101" s="4">
        <v>0</v>
      </c>
      <c r="G101" s="2">
        <f t="shared" si="15"/>
        <v>0</v>
      </c>
      <c r="H101" s="2">
        <f t="shared" si="16"/>
        <v>0</v>
      </c>
      <c r="I101" s="3">
        <f t="shared" si="14"/>
        <v>0</v>
      </c>
    </row>
    <row r="102" spans="1:9">
      <c r="A102" s="18"/>
      <c r="B102" s="6" t="s">
        <v>19</v>
      </c>
      <c r="C102" s="7" t="s">
        <v>8</v>
      </c>
      <c r="D102" s="50">
        <v>1</v>
      </c>
      <c r="E102" s="4"/>
      <c r="F102" s="4">
        <v>500</v>
      </c>
      <c r="G102" s="2">
        <f t="shared" si="15"/>
        <v>0</v>
      </c>
      <c r="H102" s="2">
        <f t="shared" si="16"/>
        <v>500</v>
      </c>
      <c r="I102" s="3">
        <f t="shared" si="14"/>
        <v>500</v>
      </c>
    </row>
    <row r="103" spans="1:9">
      <c r="A103" s="18"/>
      <c r="B103" s="31" t="s">
        <v>59</v>
      </c>
      <c r="C103" s="7" t="s">
        <v>8</v>
      </c>
      <c r="D103" s="50">
        <v>1</v>
      </c>
      <c r="E103" s="4"/>
      <c r="F103" s="4">
        <v>0</v>
      </c>
      <c r="G103" s="2">
        <f t="shared" si="15"/>
        <v>0</v>
      </c>
      <c r="H103" s="2">
        <f t="shared" si="16"/>
        <v>0</v>
      </c>
      <c r="I103" s="3">
        <f t="shared" si="14"/>
        <v>0</v>
      </c>
    </row>
    <row r="104" spans="1:9">
      <c r="A104" s="18"/>
      <c r="B104" s="6" t="s">
        <v>20</v>
      </c>
      <c r="C104" s="7" t="s">
        <v>8</v>
      </c>
      <c r="D104" s="50">
        <v>10</v>
      </c>
      <c r="E104" s="4"/>
      <c r="F104" s="4">
        <v>180</v>
      </c>
      <c r="G104" s="2">
        <f t="shared" si="15"/>
        <v>0</v>
      </c>
      <c r="H104" s="2">
        <f t="shared" si="16"/>
        <v>1800</v>
      </c>
      <c r="I104" s="3">
        <f t="shared" si="14"/>
        <v>1800</v>
      </c>
    </row>
    <row r="105" spans="1:9">
      <c r="A105" s="18"/>
      <c r="B105" s="31" t="s">
        <v>53</v>
      </c>
      <c r="C105" s="7" t="s">
        <v>8</v>
      </c>
      <c r="D105" s="50">
        <v>1</v>
      </c>
      <c r="E105" s="4"/>
      <c r="F105" s="4">
        <v>0</v>
      </c>
      <c r="G105" s="2">
        <f t="shared" si="15"/>
        <v>0</v>
      </c>
      <c r="H105" s="2">
        <f t="shared" si="16"/>
        <v>0</v>
      </c>
      <c r="I105" s="3">
        <f t="shared" si="14"/>
        <v>0</v>
      </c>
    </row>
    <row r="106" spans="1:9">
      <c r="A106" s="18"/>
      <c r="B106" s="31" t="s">
        <v>54</v>
      </c>
      <c r="C106" s="7" t="s">
        <v>8</v>
      </c>
      <c r="D106" s="50">
        <v>9</v>
      </c>
      <c r="E106" s="4"/>
      <c r="F106" s="4">
        <v>0</v>
      </c>
      <c r="G106" s="2">
        <f t="shared" si="15"/>
        <v>0</v>
      </c>
      <c r="H106" s="2">
        <f t="shared" si="16"/>
        <v>0</v>
      </c>
      <c r="I106" s="3">
        <f t="shared" si="14"/>
        <v>0</v>
      </c>
    </row>
    <row r="107" spans="1:9">
      <c r="A107" s="18"/>
      <c r="B107" s="6" t="s">
        <v>44</v>
      </c>
      <c r="C107" s="7" t="s">
        <v>8</v>
      </c>
      <c r="D107" s="50">
        <v>5</v>
      </c>
      <c r="E107" s="4"/>
      <c r="F107" s="4">
        <v>160</v>
      </c>
      <c r="G107" s="2">
        <f t="shared" si="15"/>
        <v>0</v>
      </c>
      <c r="H107" s="2">
        <f t="shared" si="16"/>
        <v>800</v>
      </c>
      <c r="I107" s="3">
        <f t="shared" si="14"/>
        <v>800</v>
      </c>
    </row>
    <row r="108" spans="1:9">
      <c r="A108" s="18"/>
      <c r="B108" s="31" t="s">
        <v>46</v>
      </c>
      <c r="C108" s="7" t="s">
        <v>8</v>
      </c>
      <c r="D108" s="50">
        <v>5</v>
      </c>
      <c r="E108" s="4"/>
      <c r="F108" s="4">
        <v>0</v>
      </c>
      <c r="G108" s="2">
        <f t="shared" si="15"/>
        <v>0</v>
      </c>
      <c r="H108" s="2">
        <f t="shared" si="16"/>
        <v>0</v>
      </c>
      <c r="I108" s="3">
        <f t="shared" si="14"/>
        <v>0</v>
      </c>
    </row>
    <row r="109" spans="1:9">
      <c r="A109" s="18"/>
      <c r="B109" s="30" t="s">
        <v>162</v>
      </c>
      <c r="C109" s="7"/>
      <c r="D109" s="50"/>
      <c r="E109" s="4"/>
      <c r="F109" s="4">
        <v>0</v>
      </c>
      <c r="G109" s="2">
        <f t="shared" si="15"/>
        <v>0</v>
      </c>
      <c r="H109" s="2">
        <f t="shared" si="16"/>
        <v>0</v>
      </c>
      <c r="I109" s="3">
        <f t="shared" si="14"/>
        <v>0</v>
      </c>
    </row>
    <row r="110" spans="1:9">
      <c r="A110" s="18"/>
      <c r="B110" s="6" t="s">
        <v>19</v>
      </c>
      <c r="C110" s="7" t="s">
        <v>8</v>
      </c>
      <c r="D110" s="50">
        <v>1</v>
      </c>
      <c r="E110" s="4"/>
      <c r="F110" s="4">
        <v>500</v>
      </c>
      <c r="G110" s="2">
        <f t="shared" si="15"/>
        <v>0</v>
      </c>
      <c r="H110" s="2">
        <f t="shared" si="16"/>
        <v>500</v>
      </c>
      <c r="I110" s="3">
        <f t="shared" si="14"/>
        <v>500</v>
      </c>
    </row>
    <row r="111" spans="1:9">
      <c r="A111" s="18"/>
      <c r="B111" s="31" t="s">
        <v>64</v>
      </c>
      <c r="C111" s="7" t="s">
        <v>8</v>
      </c>
      <c r="D111" s="50">
        <v>1</v>
      </c>
      <c r="E111" s="4"/>
      <c r="F111" s="4">
        <v>0</v>
      </c>
      <c r="G111" s="2">
        <f t="shared" ref="G111" si="17">E111*D111</f>
        <v>0</v>
      </c>
      <c r="H111" s="2">
        <f t="shared" ref="H111" si="18">F111*D111</f>
        <v>0</v>
      </c>
      <c r="I111" s="3">
        <f t="shared" si="14"/>
        <v>0</v>
      </c>
    </row>
    <row r="112" spans="1:9">
      <c r="A112" s="18"/>
      <c r="B112" s="6" t="s">
        <v>20</v>
      </c>
      <c r="C112" s="7" t="s">
        <v>8</v>
      </c>
      <c r="D112" s="50">
        <v>4</v>
      </c>
      <c r="E112" s="4"/>
      <c r="F112" s="4">
        <v>180</v>
      </c>
      <c r="G112" s="2">
        <f t="shared" si="15"/>
        <v>0</v>
      </c>
      <c r="H112" s="2">
        <f t="shared" si="16"/>
        <v>720</v>
      </c>
      <c r="I112" s="3">
        <f t="shared" si="14"/>
        <v>720</v>
      </c>
    </row>
    <row r="113" spans="1:9">
      <c r="A113" s="18"/>
      <c r="B113" s="31" t="s">
        <v>69</v>
      </c>
      <c r="C113" s="7" t="s">
        <v>8</v>
      </c>
      <c r="D113" s="50">
        <v>1</v>
      </c>
      <c r="E113" s="4"/>
      <c r="F113" s="4">
        <v>0</v>
      </c>
      <c r="G113" s="2">
        <f t="shared" si="15"/>
        <v>0</v>
      </c>
      <c r="H113" s="2">
        <f t="shared" si="16"/>
        <v>0</v>
      </c>
      <c r="I113" s="3">
        <f t="shared" si="14"/>
        <v>0</v>
      </c>
    </row>
    <row r="114" spans="1:9">
      <c r="A114" s="18"/>
      <c r="B114" s="31" t="s">
        <v>26</v>
      </c>
      <c r="C114" s="7" t="s">
        <v>8</v>
      </c>
      <c r="D114" s="50">
        <v>1</v>
      </c>
      <c r="E114" s="4"/>
      <c r="F114" s="4">
        <v>0</v>
      </c>
      <c r="G114" s="2">
        <f t="shared" si="15"/>
        <v>0</v>
      </c>
      <c r="H114" s="2">
        <f t="shared" si="16"/>
        <v>0</v>
      </c>
      <c r="I114" s="3">
        <f t="shared" si="14"/>
        <v>0</v>
      </c>
    </row>
    <row r="115" spans="1:9">
      <c r="A115" s="18"/>
      <c r="B115" s="31" t="s">
        <v>42</v>
      </c>
      <c r="C115" s="7" t="s">
        <v>8</v>
      </c>
      <c r="D115" s="50">
        <v>1</v>
      </c>
      <c r="E115" s="4"/>
      <c r="F115" s="4">
        <v>0</v>
      </c>
      <c r="G115" s="2">
        <f t="shared" si="15"/>
        <v>0</v>
      </c>
      <c r="H115" s="2">
        <f t="shared" si="16"/>
        <v>0</v>
      </c>
      <c r="I115" s="3">
        <f t="shared" si="14"/>
        <v>0</v>
      </c>
    </row>
    <row r="116" spans="1:9">
      <c r="A116" s="18"/>
      <c r="B116" s="31" t="s">
        <v>66</v>
      </c>
      <c r="C116" s="7" t="s">
        <v>8</v>
      </c>
      <c r="D116" s="50">
        <v>1</v>
      </c>
      <c r="E116" s="4"/>
      <c r="F116" s="4">
        <v>0</v>
      </c>
      <c r="G116" s="2">
        <f t="shared" si="15"/>
        <v>0</v>
      </c>
      <c r="H116" s="2">
        <f t="shared" si="16"/>
        <v>0</v>
      </c>
      <c r="I116" s="3">
        <f t="shared" ref="I116:I118" si="19">H116+G116</f>
        <v>0</v>
      </c>
    </row>
    <row r="117" spans="1:9">
      <c r="A117" s="18"/>
      <c r="B117" s="6" t="s">
        <v>81</v>
      </c>
      <c r="C117" s="7" t="s">
        <v>8</v>
      </c>
      <c r="D117" s="50">
        <v>6</v>
      </c>
      <c r="E117" s="4"/>
      <c r="F117" s="4">
        <v>160</v>
      </c>
      <c r="G117" s="2">
        <f t="shared" ref="G117:G118" si="20">E117*D117</f>
        <v>0</v>
      </c>
      <c r="H117" s="2">
        <f t="shared" ref="H117:H118" si="21">F117*D117</f>
        <v>960</v>
      </c>
      <c r="I117" s="3">
        <f t="shared" si="19"/>
        <v>960</v>
      </c>
    </row>
    <row r="118" spans="1:9">
      <c r="A118" s="18"/>
      <c r="B118" s="31" t="s">
        <v>84</v>
      </c>
      <c r="C118" s="7" t="s">
        <v>8</v>
      </c>
      <c r="D118" s="50">
        <v>1</v>
      </c>
      <c r="E118" s="4"/>
      <c r="F118" s="4">
        <v>0</v>
      </c>
      <c r="G118" s="2">
        <f t="shared" si="20"/>
        <v>0</v>
      </c>
      <c r="H118" s="2">
        <f t="shared" si="21"/>
        <v>0</v>
      </c>
      <c r="I118" s="3">
        <f t="shared" si="19"/>
        <v>0</v>
      </c>
    </row>
    <row r="119" spans="1:9">
      <c r="A119" s="18"/>
      <c r="B119" s="31" t="s">
        <v>54</v>
      </c>
      <c r="C119" s="7" t="s">
        <v>8</v>
      </c>
      <c r="D119" s="50">
        <v>5</v>
      </c>
      <c r="E119" s="4"/>
      <c r="F119" s="4">
        <v>0</v>
      </c>
      <c r="G119" s="2">
        <f t="shared" si="15"/>
        <v>0</v>
      </c>
      <c r="H119" s="2">
        <f t="shared" si="16"/>
        <v>0</v>
      </c>
      <c r="I119" s="3">
        <f t="shared" si="14"/>
        <v>0</v>
      </c>
    </row>
    <row r="120" spans="1:9">
      <c r="A120" s="18"/>
      <c r="B120" s="30" t="s">
        <v>70</v>
      </c>
      <c r="C120" s="7"/>
      <c r="D120" s="50"/>
      <c r="E120" s="4"/>
      <c r="F120" s="4">
        <v>0</v>
      </c>
      <c r="G120" s="2">
        <f t="shared" si="15"/>
        <v>0</v>
      </c>
      <c r="H120" s="2">
        <f t="shared" si="16"/>
        <v>0</v>
      </c>
      <c r="I120" s="3">
        <f t="shared" si="14"/>
        <v>0</v>
      </c>
    </row>
    <row r="121" spans="1:9">
      <c r="A121" s="18"/>
      <c r="B121" s="6" t="s">
        <v>19</v>
      </c>
      <c r="C121" s="7" t="s">
        <v>8</v>
      </c>
      <c r="D121" s="50">
        <v>1</v>
      </c>
      <c r="E121" s="4"/>
      <c r="F121" s="4">
        <v>500</v>
      </c>
      <c r="G121" s="2">
        <f t="shared" si="15"/>
        <v>0</v>
      </c>
      <c r="H121" s="2">
        <f t="shared" si="16"/>
        <v>500</v>
      </c>
      <c r="I121" s="3">
        <f t="shared" si="14"/>
        <v>500</v>
      </c>
    </row>
    <row r="122" spans="1:9">
      <c r="A122" s="18"/>
      <c r="B122" s="31" t="s">
        <v>64</v>
      </c>
      <c r="C122" s="7" t="s">
        <v>8</v>
      </c>
      <c r="D122" s="50">
        <v>1</v>
      </c>
      <c r="E122" s="4"/>
      <c r="F122" s="4">
        <v>0</v>
      </c>
      <c r="G122" s="2">
        <f t="shared" si="15"/>
        <v>0</v>
      </c>
      <c r="H122" s="2">
        <f t="shared" si="16"/>
        <v>0</v>
      </c>
      <c r="I122" s="3">
        <f t="shared" ref="I122" si="22">H122+G122</f>
        <v>0</v>
      </c>
    </row>
    <row r="123" spans="1:9">
      <c r="A123" s="18"/>
      <c r="B123" s="6" t="s">
        <v>20</v>
      </c>
      <c r="C123" s="7" t="s">
        <v>8</v>
      </c>
      <c r="D123" s="50">
        <v>7</v>
      </c>
      <c r="E123" s="4"/>
      <c r="F123" s="4">
        <v>180</v>
      </c>
      <c r="G123" s="2">
        <f t="shared" si="15"/>
        <v>0</v>
      </c>
      <c r="H123" s="2">
        <f t="shared" si="16"/>
        <v>1260</v>
      </c>
      <c r="I123" s="3">
        <f t="shared" ref="I123:I188" si="23">H123+G123</f>
        <v>1260</v>
      </c>
    </row>
    <row r="124" spans="1:9">
      <c r="A124" s="18"/>
      <c r="B124" s="31" t="s">
        <v>27</v>
      </c>
      <c r="C124" s="7" t="s">
        <v>8</v>
      </c>
      <c r="D124" s="50">
        <v>1</v>
      </c>
      <c r="E124" s="4"/>
      <c r="F124" s="4">
        <v>0</v>
      </c>
      <c r="G124" s="2">
        <f t="shared" si="15"/>
        <v>0</v>
      </c>
      <c r="H124" s="2">
        <f t="shared" si="16"/>
        <v>0</v>
      </c>
      <c r="I124" s="3">
        <f t="shared" si="23"/>
        <v>0</v>
      </c>
    </row>
    <row r="125" spans="1:9">
      <c r="A125" s="18"/>
      <c r="B125" s="31" t="s">
        <v>161</v>
      </c>
      <c r="C125" s="7" t="s">
        <v>8</v>
      </c>
      <c r="D125" s="50">
        <v>1</v>
      </c>
      <c r="E125" s="4"/>
      <c r="F125" s="4">
        <v>0</v>
      </c>
      <c r="G125" s="2">
        <f t="shared" ref="G125" si="24">E125*D125</f>
        <v>0</v>
      </c>
      <c r="H125" s="2">
        <f t="shared" ref="H125" si="25">F125*D125</f>
        <v>0</v>
      </c>
      <c r="I125" s="3">
        <f t="shared" si="23"/>
        <v>0</v>
      </c>
    </row>
    <row r="126" spans="1:9">
      <c r="A126" s="18"/>
      <c r="B126" s="31" t="s">
        <v>29</v>
      </c>
      <c r="C126" s="7" t="s">
        <v>8</v>
      </c>
      <c r="D126" s="50">
        <v>1</v>
      </c>
      <c r="E126" s="4"/>
      <c r="F126" s="4">
        <v>0</v>
      </c>
      <c r="G126" s="2">
        <f t="shared" si="15"/>
        <v>0</v>
      </c>
      <c r="H126" s="2">
        <f t="shared" si="16"/>
        <v>0</v>
      </c>
      <c r="I126" s="3">
        <f t="shared" si="23"/>
        <v>0</v>
      </c>
    </row>
    <row r="127" spans="1:9">
      <c r="A127" s="18"/>
      <c r="B127" s="31" t="s">
        <v>54</v>
      </c>
      <c r="C127" s="7" t="s">
        <v>8</v>
      </c>
      <c r="D127" s="50">
        <v>4</v>
      </c>
      <c r="E127" s="4"/>
      <c r="F127" s="4">
        <v>0</v>
      </c>
      <c r="G127" s="2">
        <f t="shared" si="15"/>
        <v>0</v>
      </c>
      <c r="H127" s="2">
        <f t="shared" si="16"/>
        <v>0</v>
      </c>
      <c r="I127" s="3">
        <f t="shared" si="23"/>
        <v>0</v>
      </c>
    </row>
    <row r="128" spans="1:9">
      <c r="A128" s="18"/>
      <c r="B128" s="30" t="s">
        <v>73</v>
      </c>
      <c r="C128" s="7"/>
      <c r="D128" s="50"/>
      <c r="E128" s="4"/>
      <c r="F128" s="4">
        <v>0</v>
      </c>
      <c r="G128" s="2">
        <f t="shared" si="15"/>
        <v>0</v>
      </c>
      <c r="H128" s="2">
        <f t="shared" si="16"/>
        <v>0</v>
      </c>
      <c r="I128" s="3">
        <f t="shared" si="23"/>
        <v>0</v>
      </c>
    </row>
    <row r="129" spans="1:9">
      <c r="A129" s="18"/>
      <c r="B129" s="6" t="s">
        <v>19</v>
      </c>
      <c r="C129" s="7" t="s">
        <v>8</v>
      </c>
      <c r="D129" s="50">
        <v>1</v>
      </c>
      <c r="E129" s="4"/>
      <c r="F129" s="4">
        <v>500</v>
      </c>
      <c r="G129" s="2">
        <f t="shared" si="15"/>
        <v>0</v>
      </c>
      <c r="H129" s="2">
        <f t="shared" si="16"/>
        <v>500</v>
      </c>
      <c r="I129" s="3">
        <f t="shared" si="23"/>
        <v>500</v>
      </c>
    </row>
    <row r="130" spans="1:9">
      <c r="A130" s="18"/>
      <c r="B130" s="31" t="s">
        <v>64</v>
      </c>
      <c r="C130" s="7" t="s">
        <v>8</v>
      </c>
      <c r="D130" s="50">
        <v>1</v>
      </c>
      <c r="E130" s="4"/>
      <c r="F130" s="4">
        <v>0</v>
      </c>
      <c r="G130" s="2">
        <f t="shared" ref="G130" si="26">E130*D130</f>
        <v>0</v>
      </c>
      <c r="H130" s="2">
        <f t="shared" ref="H130" si="27">F130*D130</f>
        <v>0</v>
      </c>
      <c r="I130" s="3">
        <f t="shared" si="23"/>
        <v>0</v>
      </c>
    </row>
    <row r="131" spans="1:9">
      <c r="A131" s="18"/>
      <c r="B131" s="6" t="s">
        <v>20</v>
      </c>
      <c r="C131" s="7" t="s">
        <v>8</v>
      </c>
      <c r="D131" s="50">
        <v>9</v>
      </c>
      <c r="E131" s="4"/>
      <c r="F131" s="4">
        <v>180</v>
      </c>
      <c r="G131" s="2">
        <f t="shared" si="15"/>
        <v>0</v>
      </c>
      <c r="H131" s="2">
        <f t="shared" si="16"/>
        <v>1620</v>
      </c>
      <c r="I131" s="3">
        <f t="shared" si="23"/>
        <v>1620</v>
      </c>
    </row>
    <row r="132" spans="1:9">
      <c r="A132" s="18"/>
      <c r="B132" s="31" t="s">
        <v>26</v>
      </c>
      <c r="C132" s="7" t="s">
        <v>8</v>
      </c>
      <c r="D132" s="50">
        <v>1</v>
      </c>
      <c r="E132" s="4"/>
      <c r="F132" s="4">
        <v>0</v>
      </c>
      <c r="G132" s="2">
        <f t="shared" si="15"/>
        <v>0</v>
      </c>
      <c r="H132" s="2">
        <f t="shared" si="16"/>
        <v>0</v>
      </c>
      <c r="I132" s="3">
        <f t="shared" si="23"/>
        <v>0</v>
      </c>
    </row>
    <row r="133" spans="1:9">
      <c r="A133" s="18"/>
      <c r="B133" s="31" t="s">
        <v>23</v>
      </c>
      <c r="C133" s="7" t="s">
        <v>8</v>
      </c>
      <c r="D133" s="50">
        <v>1</v>
      </c>
      <c r="E133" s="4"/>
      <c r="F133" s="4">
        <v>0</v>
      </c>
      <c r="G133" s="2">
        <f t="shared" si="15"/>
        <v>0</v>
      </c>
      <c r="H133" s="2">
        <f t="shared" si="16"/>
        <v>0</v>
      </c>
      <c r="I133" s="3">
        <f t="shared" si="23"/>
        <v>0</v>
      </c>
    </row>
    <row r="134" spans="1:9">
      <c r="A134" s="18"/>
      <c r="B134" s="31" t="s">
        <v>161</v>
      </c>
      <c r="C134" s="7" t="s">
        <v>8</v>
      </c>
      <c r="D134" s="50">
        <v>2</v>
      </c>
      <c r="E134" s="4"/>
      <c r="F134" s="4">
        <v>0</v>
      </c>
      <c r="G134" s="2">
        <f t="shared" si="15"/>
        <v>0</v>
      </c>
      <c r="H134" s="2">
        <f t="shared" si="16"/>
        <v>0</v>
      </c>
      <c r="I134" s="3">
        <f t="shared" ref="I134" si="28">H134+G134</f>
        <v>0</v>
      </c>
    </row>
    <row r="135" spans="1:9">
      <c r="A135" s="18"/>
      <c r="B135" s="31" t="s">
        <v>54</v>
      </c>
      <c r="C135" s="7" t="s">
        <v>8</v>
      </c>
      <c r="D135" s="50">
        <v>5</v>
      </c>
      <c r="E135" s="4"/>
      <c r="F135" s="4">
        <v>0</v>
      </c>
      <c r="G135" s="2">
        <f t="shared" si="15"/>
        <v>0</v>
      </c>
      <c r="H135" s="2">
        <f t="shared" si="16"/>
        <v>0</v>
      </c>
      <c r="I135" s="3">
        <f t="shared" si="23"/>
        <v>0</v>
      </c>
    </row>
    <row r="136" spans="1:9">
      <c r="A136" s="18"/>
      <c r="B136" s="30" t="s">
        <v>71</v>
      </c>
      <c r="C136" s="7"/>
      <c r="D136" s="50"/>
      <c r="E136" s="4"/>
      <c r="F136" s="4">
        <v>0</v>
      </c>
      <c r="G136" s="2">
        <f t="shared" si="15"/>
        <v>0</v>
      </c>
      <c r="H136" s="2">
        <f t="shared" si="16"/>
        <v>0</v>
      </c>
      <c r="I136" s="3">
        <f t="shared" si="23"/>
        <v>0</v>
      </c>
    </row>
    <row r="137" spans="1:9">
      <c r="A137" s="18"/>
      <c r="B137" s="30" t="s">
        <v>72</v>
      </c>
      <c r="C137" s="7"/>
      <c r="D137" s="50"/>
      <c r="E137" s="4"/>
      <c r="F137" s="4">
        <v>0</v>
      </c>
      <c r="G137" s="2">
        <f t="shared" si="15"/>
        <v>0</v>
      </c>
      <c r="H137" s="2">
        <f t="shared" si="16"/>
        <v>0</v>
      </c>
      <c r="I137" s="3">
        <f t="shared" si="23"/>
        <v>0</v>
      </c>
    </row>
    <row r="138" spans="1:9">
      <c r="A138" s="18"/>
      <c r="B138" s="6" t="s">
        <v>19</v>
      </c>
      <c r="C138" s="7" t="s">
        <v>8</v>
      </c>
      <c r="D138" s="50">
        <v>1</v>
      </c>
      <c r="E138" s="4"/>
      <c r="F138" s="4">
        <v>500</v>
      </c>
      <c r="G138" s="2">
        <f t="shared" si="15"/>
        <v>0</v>
      </c>
      <c r="H138" s="2">
        <f t="shared" si="16"/>
        <v>500</v>
      </c>
      <c r="I138" s="3">
        <f t="shared" si="23"/>
        <v>500</v>
      </c>
    </row>
    <row r="139" spans="1:9">
      <c r="A139" s="18"/>
      <c r="B139" s="31" t="s">
        <v>59</v>
      </c>
      <c r="C139" s="7" t="s">
        <v>8</v>
      </c>
      <c r="D139" s="50">
        <v>1</v>
      </c>
      <c r="E139" s="4"/>
      <c r="F139" s="4">
        <v>0</v>
      </c>
      <c r="G139" s="2">
        <f t="shared" si="15"/>
        <v>0</v>
      </c>
      <c r="H139" s="2">
        <f t="shared" si="16"/>
        <v>0</v>
      </c>
      <c r="I139" s="3">
        <f t="shared" si="23"/>
        <v>0</v>
      </c>
    </row>
    <row r="140" spans="1:9">
      <c r="A140" s="18"/>
      <c r="B140" s="6" t="s">
        <v>20</v>
      </c>
      <c r="C140" s="7" t="s">
        <v>8</v>
      </c>
      <c r="D140" s="50">
        <v>5</v>
      </c>
      <c r="E140" s="4"/>
      <c r="F140" s="4">
        <v>180</v>
      </c>
      <c r="G140" s="2">
        <f t="shared" si="15"/>
        <v>0</v>
      </c>
      <c r="H140" s="2">
        <f t="shared" si="16"/>
        <v>900</v>
      </c>
      <c r="I140" s="3">
        <f t="shared" si="23"/>
        <v>900</v>
      </c>
    </row>
    <row r="141" spans="1:9">
      <c r="A141" s="18"/>
      <c r="B141" s="31" t="s">
        <v>53</v>
      </c>
      <c r="C141" s="7" t="s">
        <v>8</v>
      </c>
      <c r="D141" s="50">
        <v>1</v>
      </c>
      <c r="E141" s="4"/>
      <c r="F141" s="4">
        <v>0</v>
      </c>
      <c r="G141" s="2">
        <f t="shared" si="15"/>
        <v>0</v>
      </c>
      <c r="H141" s="2">
        <f t="shared" si="16"/>
        <v>0</v>
      </c>
      <c r="I141" s="3">
        <f t="shared" si="23"/>
        <v>0</v>
      </c>
    </row>
    <row r="142" spans="1:9">
      <c r="A142" s="18"/>
      <c r="B142" s="31" t="s">
        <v>54</v>
      </c>
      <c r="C142" s="7" t="s">
        <v>8</v>
      </c>
      <c r="D142" s="50">
        <v>4</v>
      </c>
      <c r="E142" s="4"/>
      <c r="F142" s="4">
        <v>0</v>
      </c>
      <c r="G142" s="2">
        <f t="shared" si="15"/>
        <v>0</v>
      </c>
      <c r="H142" s="2">
        <f t="shared" si="16"/>
        <v>0</v>
      </c>
      <c r="I142" s="3">
        <f t="shared" si="23"/>
        <v>0</v>
      </c>
    </row>
    <row r="143" spans="1:9">
      <c r="A143" s="18"/>
      <c r="B143" s="6" t="s">
        <v>44</v>
      </c>
      <c r="C143" s="7" t="s">
        <v>8</v>
      </c>
      <c r="D143" s="50">
        <v>5</v>
      </c>
      <c r="E143" s="4"/>
      <c r="F143" s="4">
        <v>160</v>
      </c>
      <c r="G143" s="2">
        <f t="shared" si="15"/>
        <v>0</v>
      </c>
      <c r="H143" s="2">
        <f t="shared" si="16"/>
        <v>800</v>
      </c>
      <c r="I143" s="3">
        <f t="shared" si="23"/>
        <v>800</v>
      </c>
    </row>
    <row r="144" spans="1:9">
      <c r="A144" s="18"/>
      <c r="B144" s="31" t="s">
        <v>46</v>
      </c>
      <c r="C144" s="7" t="s">
        <v>8</v>
      </c>
      <c r="D144" s="50">
        <v>5</v>
      </c>
      <c r="E144" s="4"/>
      <c r="F144" s="4">
        <v>0</v>
      </c>
      <c r="G144" s="2">
        <f t="shared" si="15"/>
        <v>0</v>
      </c>
      <c r="H144" s="2">
        <f t="shared" si="16"/>
        <v>0</v>
      </c>
      <c r="I144" s="3">
        <f t="shared" si="23"/>
        <v>0</v>
      </c>
    </row>
    <row r="145" spans="1:9">
      <c r="A145" s="18"/>
      <c r="B145" s="30" t="s">
        <v>78</v>
      </c>
      <c r="C145" s="7"/>
      <c r="D145" s="50"/>
      <c r="E145" s="4"/>
      <c r="F145" s="4">
        <v>0</v>
      </c>
      <c r="G145" s="2">
        <f t="shared" si="15"/>
        <v>0</v>
      </c>
      <c r="H145" s="2">
        <f t="shared" si="16"/>
        <v>0</v>
      </c>
      <c r="I145" s="3">
        <f t="shared" si="23"/>
        <v>0</v>
      </c>
    </row>
    <row r="146" spans="1:9">
      <c r="A146" s="18"/>
      <c r="B146" s="30" t="s">
        <v>79</v>
      </c>
      <c r="C146" s="7"/>
      <c r="D146" s="50"/>
      <c r="E146" s="4"/>
      <c r="F146" s="4">
        <v>0</v>
      </c>
      <c r="G146" s="2">
        <f t="shared" si="15"/>
        <v>0</v>
      </c>
      <c r="H146" s="2">
        <f t="shared" si="16"/>
        <v>0</v>
      </c>
      <c r="I146" s="3">
        <f t="shared" si="23"/>
        <v>0</v>
      </c>
    </row>
    <row r="147" spans="1:9">
      <c r="A147" s="18"/>
      <c r="B147" s="6" t="s">
        <v>152</v>
      </c>
      <c r="C147" s="7" t="s">
        <v>8</v>
      </c>
      <c r="D147" s="50">
        <v>8</v>
      </c>
      <c r="E147" s="4"/>
      <c r="F147" s="4">
        <v>1800</v>
      </c>
      <c r="G147" s="2">
        <f t="shared" si="15"/>
        <v>0</v>
      </c>
      <c r="H147" s="2">
        <f t="shared" si="16"/>
        <v>14400</v>
      </c>
      <c r="I147" s="3">
        <f t="shared" si="23"/>
        <v>14400</v>
      </c>
    </row>
    <row r="148" spans="1:9">
      <c r="A148" s="18"/>
      <c r="B148" s="31" t="s">
        <v>80</v>
      </c>
      <c r="C148" s="7" t="s">
        <v>8</v>
      </c>
      <c r="D148" s="50">
        <v>8</v>
      </c>
      <c r="E148" s="4"/>
      <c r="F148" s="4">
        <v>0</v>
      </c>
      <c r="G148" s="2">
        <f t="shared" si="15"/>
        <v>0</v>
      </c>
      <c r="H148" s="2">
        <f t="shared" si="16"/>
        <v>0</v>
      </c>
      <c r="I148" s="3">
        <f t="shared" si="23"/>
        <v>0</v>
      </c>
    </row>
    <row r="149" spans="1:9">
      <c r="A149" s="18"/>
      <c r="B149" s="6" t="s">
        <v>81</v>
      </c>
      <c r="C149" s="7" t="s">
        <v>8</v>
      </c>
      <c r="D149" s="50">
        <v>8</v>
      </c>
      <c r="E149" s="4"/>
      <c r="F149" s="4">
        <v>160</v>
      </c>
      <c r="G149" s="2">
        <f t="shared" si="15"/>
        <v>0</v>
      </c>
      <c r="H149" s="2">
        <f t="shared" si="16"/>
        <v>1280</v>
      </c>
      <c r="I149" s="3">
        <f t="shared" si="23"/>
        <v>1280</v>
      </c>
    </row>
    <row r="150" spans="1:9">
      <c r="A150" s="18"/>
      <c r="B150" s="31" t="s">
        <v>49</v>
      </c>
      <c r="C150" s="7" t="s">
        <v>8</v>
      </c>
      <c r="D150" s="50">
        <v>8</v>
      </c>
      <c r="E150" s="4"/>
      <c r="F150" s="4">
        <v>0</v>
      </c>
      <c r="G150" s="2">
        <f t="shared" si="15"/>
        <v>0</v>
      </c>
      <c r="H150" s="2">
        <f t="shared" si="16"/>
        <v>0</v>
      </c>
      <c r="I150" s="3">
        <f t="shared" si="23"/>
        <v>0</v>
      </c>
    </row>
    <row r="151" spans="1:9">
      <c r="A151" s="18"/>
      <c r="B151" s="6" t="s">
        <v>82</v>
      </c>
      <c r="C151" s="7" t="s">
        <v>8</v>
      </c>
      <c r="D151" s="50">
        <v>8</v>
      </c>
      <c r="E151" s="4"/>
      <c r="F151" s="4">
        <v>75</v>
      </c>
      <c r="G151" s="2">
        <f t="shared" si="15"/>
        <v>0</v>
      </c>
      <c r="H151" s="2">
        <f t="shared" si="16"/>
        <v>600</v>
      </c>
      <c r="I151" s="3">
        <f t="shared" si="23"/>
        <v>600</v>
      </c>
    </row>
    <row r="152" spans="1:9">
      <c r="A152" s="18"/>
      <c r="B152" s="31" t="s">
        <v>83</v>
      </c>
      <c r="C152" s="7" t="s">
        <v>8</v>
      </c>
      <c r="D152" s="50">
        <v>8</v>
      </c>
      <c r="E152" s="4"/>
      <c r="F152" s="4">
        <v>0</v>
      </c>
      <c r="G152" s="2">
        <f t="shared" si="15"/>
        <v>0</v>
      </c>
      <c r="H152" s="2">
        <f t="shared" si="16"/>
        <v>0</v>
      </c>
      <c r="I152" s="3">
        <f t="shared" si="23"/>
        <v>0</v>
      </c>
    </row>
    <row r="153" spans="1:9">
      <c r="A153" s="18"/>
      <c r="B153" s="30" t="s">
        <v>67</v>
      </c>
      <c r="C153" s="7"/>
      <c r="D153" s="50"/>
      <c r="E153" s="4"/>
      <c r="F153" s="4">
        <v>0</v>
      </c>
      <c r="G153" s="2">
        <f t="shared" si="15"/>
        <v>0</v>
      </c>
      <c r="H153" s="2">
        <f t="shared" si="16"/>
        <v>0</v>
      </c>
      <c r="I153" s="3">
        <f t="shared" si="23"/>
        <v>0</v>
      </c>
    </row>
    <row r="154" spans="1:9">
      <c r="A154" s="18"/>
      <c r="B154" s="30" t="s">
        <v>153</v>
      </c>
      <c r="C154" s="7"/>
      <c r="D154" s="50"/>
      <c r="E154" s="4"/>
      <c r="F154" s="4">
        <v>0</v>
      </c>
      <c r="G154" s="2">
        <f t="shared" si="15"/>
        <v>0</v>
      </c>
      <c r="H154" s="2">
        <f t="shared" si="16"/>
        <v>0</v>
      </c>
      <c r="I154" s="3">
        <f t="shared" si="23"/>
        <v>0</v>
      </c>
    </row>
    <row r="155" spans="1:9" ht="30">
      <c r="A155" s="18"/>
      <c r="B155" s="6" t="s">
        <v>154</v>
      </c>
      <c r="C155" s="7" t="s">
        <v>8</v>
      </c>
      <c r="D155" s="50">
        <v>14</v>
      </c>
      <c r="E155" s="4"/>
      <c r="F155" s="4">
        <v>500</v>
      </c>
      <c r="G155" s="2">
        <f t="shared" si="15"/>
        <v>0</v>
      </c>
      <c r="H155" s="2">
        <f t="shared" si="16"/>
        <v>7000</v>
      </c>
      <c r="I155" s="3">
        <f t="shared" si="23"/>
        <v>7000</v>
      </c>
    </row>
    <row r="156" spans="1:9">
      <c r="A156" s="18"/>
      <c r="B156" s="31" t="s">
        <v>155</v>
      </c>
      <c r="C156" s="7" t="s">
        <v>8</v>
      </c>
      <c r="D156" s="50">
        <v>14</v>
      </c>
      <c r="E156" s="4"/>
      <c r="F156" s="4">
        <v>0</v>
      </c>
      <c r="G156" s="2">
        <f t="shared" si="15"/>
        <v>0</v>
      </c>
      <c r="H156" s="2">
        <f t="shared" si="16"/>
        <v>0</v>
      </c>
      <c r="I156" s="3">
        <f t="shared" si="23"/>
        <v>0</v>
      </c>
    </row>
    <row r="157" spans="1:9">
      <c r="A157" s="18"/>
      <c r="B157" s="6" t="s">
        <v>81</v>
      </c>
      <c r="C157" s="7" t="s">
        <v>8</v>
      </c>
      <c r="D157" s="50">
        <v>56</v>
      </c>
      <c r="E157" s="4"/>
      <c r="F157" s="4">
        <v>180</v>
      </c>
      <c r="G157" s="2">
        <f t="shared" si="15"/>
        <v>0</v>
      </c>
      <c r="H157" s="2">
        <f t="shared" si="16"/>
        <v>10080</v>
      </c>
      <c r="I157" s="3">
        <f t="shared" si="23"/>
        <v>10080</v>
      </c>
    </row>
    <row r="158" spans="1:9">
      <c r="A158" s="18"/>
      <c r="B158" s="31" t="s">
        <v>49</v>
      </c>
      <c r="C158" s="7" t="s">
        <v>8</v>
      </c>
      <c r="D158" s="50">
        <v>14</v>
      </c>
      <c r="E158" s="4"/>
      <c r="F158" s="4">
        <v>0</v>
      </c>
      <c r="G158" s="2">
        <f t="shared" si="15"/>
        <v>0</v>
      </c>
      <c r="H158" s="2">
        <f t="shared" si="16"/>
        <v>0</v>
      </c>
      <c r="I158" s="3">
        <f t="shared" si="23"/>
        <v>0</v>
      </c>
    </row>
    <row r="159" spans="1:9">
      <c r="A159" s="18"/>
      <c r="B159" s="31" t="s">
        <v>84</v>
      </c>
      <c r="C159" s="7" t="s">
        <v>8</v>
      </c>
      <c r="D159" s="50">
        <v>28</v>
      </c>
      <c r="E159" s="4"/>
      <c r="F159" s="4">
        <v>0</v>
      </c>
      <c r="G159" s="2">
        <f t="shared" si="15"/>
        <v>0</v>
      </c>
      <c r="H159" s="2">
        <f t="shared" si="16"/>
        <v>0</v>
      </c>
      <c r="I159" s="3">
        <f t="shared" si="23"/>
        <v>0</v>
      </c>
    </row>
    <row r="160" spans="1:9">
      <c r="A160" s="18"/>
      <c r="B160" s="31" t="s">
        <v>46</v>
      </c>
      <c r="C160" s="7" t="s">
        <v>8</v>
      </c>
      <c r="D160" s="50">
        <v>14</v>
      </c>
      <c r="E160" s="4"/>
      <c r="F160" s="4">
        <v>0</v>
      </c>
      <c r="G160" s="2">
        <f t="shared" si="15"/>
        <v>0</v>
      </c>
      <c r="H160" s="2">
        <f t="shared" si="16"/>
        <v>0</v>
      </c>
      <c r="I160" s="3">
        <f t="shared" si="23"/>
        <v>0</v>
      </c>
    </row>
    <row r="161" spans="1:9">
      <c r="A161" s="18"/>
      <c r="B161" s="30" t="s">
        <v>85</v>
      </c>
      <c r="C161" s="7"/>
      <c r="D161" s="50"/>
      <c r="E161" s="4"/>
      <c r="F161" s="4">
        <v>0</v>
      </c>
      <c r="G161" s="2">
        <f t="shared" si="15"/>
        <v>0</v>
      </c>
      <c r="H161" s="2">
        <f t="shared" si="16"/>
        <v>0</v>
      </c>
      <c r="I161" s="3">
        <f t="shared" si="23"/>
        <v>0</v>
      </c>
    </row>
    <row r="162" spans="1:9">
      <c r="A162" s="18"/>
      <c r="B162" s="6" t="s">
        <v>19</v>
      </c>
      <c r="C162" s="7" t="s">
        <v>8</v>
      </c>
      <c r="D162" s="50">
        <v>1</v>
      </c>
      <c r="E162" s="4"/>
      <c r="F162" s="4">
        <v>500</v>
      </c>
      <c r="G162" s="2">
        <f t="shared" si="15"/>
        <v>0</v>
      </c>
      <c r="H162" s="2">
        <f t="shared" si="16"/>
        <v>500</v>
      </c>
      <c r="I162" s="3">
        <f t="shared" si="23"/>
        <v>500</v>
      </c>
    </row>
    <row r="163" spans="1:9">
      <c r="A163" s="18"/>
      <c r="B163" s="31" t="s">
        <v>64</v>
      </c>
      <c r="C163" s="7" t="s">
        <v>8</v>
      </c>
      <c r="D163" s="50">
        <v>1</v>
      </c>
      <c r="E163" s="4"/>
      <c r="F163" s="4">
        <v>0</v>
      </c>
      <c r="G163" s="2">
        <f t="shared" si="15"/>
        <v>0</v>
      </c>
      <c r="H163" s="2">
        <f t="shared" si="16"/>
        <v>0</v>
      </c>
      <c r="I163" s="3">
        <f t="shared" si="23"/>
        <v>0</v>
      </c>
    </row>
    <row r="164" spans="1:9">
      <c r="A164" s="18"/>
      <c r="B164" s="6" t="s">
        <v>20</v>
      </c>
      <c r="C164" s="7" t="s">
        <v>8</v>
      </c>
      <c r="D164" s="50">
        <v>4</v>
      </c>
      <c r="E164" s="4"/>
      <c r="F164" s="4">
        <v>180</v>
      </c>
      <c r="G164" s="2">
        <f t="shared" si="15"/>
        <v>0</v>
      </c>
      <c r="H164" s="2">
        <f t="shared" si="16"/>
        <v>720</v>
      </c>
      <c r="I164" s="3">
        <f t="shared" si="23"/>
        <v>720</v>
      </c>
    </row>
    <row r="165" spans="1:9">
      <c r="A165" s="18"/>
      <c r="B165" s="31" t="s">
        <v>43</v>
      </c>
      <c r="C165" s="7" t="s">
        <v>8</v>
      </c>
      <c r="D165" s="50">
        <v>1</v>
      </c>
      <c r="E165" s="4"/>
      <c r="F165" s="4">
        <v>0</v>
      </c>
      <c r="G165" s="2">
        <f t="shared" si="15"/>
        <v>0</v>
      </c>
      <c r="H165" s="2">
        <f t="shared" si="16"/>
        <v>0</v>
      </c>
      <c r="I165" s="3">
        <f t="shared" si="23"/>
        <v>0</v>
      </c>
    </row>
    <row r="166" spans="1:9">
      <c r="A166" s="18"/>
      <c r="B166" s="31" t="s">
        <v>54</v>
      </c>
      <c r="C166" s="7" t="s">
        <v>8</v>
      </c>
      <c r="D166" s="50">
        <v>3</v>
      </c>
      <c r="E166" s="4"/>
      <c r="F166" s="4">
        <v>0</v>
      </c>
      <c r="G166" s="2">
        <f t="shared" si="15"/>
        <v>0</v>
      </c>
      <c r="H166" s="2">
        <f t="shared" si="16"/>
        <v>0</v>
      </c>
      <c r="I166" s="3">
        <f t="shared" si="23"/>
        <v>0</v>
      </c>
    </row>
    <row r="167" spans="1:9" ht="14">
      <c r="A167" s="18"/>
      <c r="B167" s="31"/>
      <c r="C167" s="7"/>
      <c r="D167" s="50"/>
      <c r="E167" s="4"/>
      <c r="F167" s="4">
        <v>0</v>
      </c>
      <c r="G167" s="2">
        <f t="shared" si="15"/>
        <v>0</v>
      </c>
      <c r="H167" s="2">
        <f t="shared" si="16"/>
        <v>0</v>
      </c>
      <c r="I167" s="3">
        <f t="shared" si="23"/>
        <v>0</v>
      </c>
    </row>
    <row r="168" spans="1:9" ht="14">
      <c r="A168" s="18"/>
      <c r="B168" s="27" t="s">
        <v>75</v>
      </c>
      <c r="C168" s="7"/>
      <c r="D168" s="50"/>
      <c r="E168" s="4"/>
      <c r="F168" s="4">
        <v>0</v>
      </c>
      <c r="G168" s="2">
        <f t="shared" si="15"/>
        <v>0</v>
      </c>
      <c r="H168" s="2">
        <f t="shared" si="16"/>
        <v>0</v>
      </c>
      <c r="I168" s="3">
        <f t="shared" si="23"/>
        <v>0</v>
      </c>
    </row>
    <row r="169" spans="1:9" ht="14">
      <c r="A169" s="18"/>
      <c r="B169" s="31"/>
      <c r="C169" s="7"/>
      <c r="D169" s="50"/>
      <c r="E169" s="4"/>
      <c r="F169" s="4">
        <v>0</v>
      </c>
      <c r="G169" s="2">
        <f t="shared" si="15"/>
        <v>0</v>
      </c>
      <c r="H169" s="2">
        <f t="shared" si="16"/>
        <v>0</v>
      </c>
      <c r="I169" s="3">
        <f t="shared" si="23"/>
        <v>0</v>
      </c>
    </row>
    <row r="170" spans="1:9">
      <c r="A170" s="18"/>
      <c r="B170" s="6" t="s">
        <v>92</v>
      </c>
      <c r="C170" s="7" t="s">
        <v>8</v>
      </c>
      <c r="D170" s="50">
        <v>222</v>
      </c>
      <c r="E170" s="4"/>
      <c r="F170" s="4">
        <v>160</v>
      </c>
      <c r="G170" s="2">
        <f t="shared" ref="G170:G184" si="29">E170*D170</f>
        <v>0</v>
      </c>
      <c r="H170" s="2">
        <f t="shared" ref="H170:H183" si="30">F170*D170</f>
        <v>35520</v>
      </c>
      <c r="I170" s="3">
        <f t="shared" si="23"/>
        <v>35520</v>
      </c>
    </row>
    <row r="171" spans="1:9">
      <c r="A171" s="18"/>
      <c r="B171" s="31" t="s">
        <v>86</v>
      </c>
      <c r="C171" s="7" t="s">
        <v>8</v>
      </c>
      <c r="D171" s="50">
        <v>96</v>
      </c>
      <c r="E171" s="4"/>
      <c r="F171" s="4">
        <v>0</v>
      </c>
      <c r="G171" s="2">
        <f t="shared" si="29"/>
        <v>0</v>
      </c>
      <c r="H171" s="2">
        <f t="shared" si="30"/>
        <v>0</v>
      </c>
      <c r="I171" s="3">
        <f t="shared" si="23"/>
        <v>0</v>
      </c>
    </row>
    <row r="172" spans="1:9">
      <c r="A172" s="18"/>
      <c r="B172" s="31" t="s">
        <v>87</v>
      </c>
      <c r="C172" s="7" t="s">
        <v>8</v>
      </c>
      <c r="D172" s="50">
        <v>31</v>
      </c>
      <c r="E172" s="4"/>
      <c r="F172" s="4">
        <v>0</v>
      </c>
      <c r="G172" s="2">
        <f t="shared" si="29"/>
        <v>0</v>
      </c>
      <c r="H172" s="2">
        <f t="shared" si="30"/>
        <v>0</v>
      </c>
      <c r="I172" s="3">
        <f t="shared" si="23"/>
        <v>0</v>
      </c>
    </row>
    <row r="173" spans="1:9">
      <c r="A173" s="18"/>
      <c r="B173" s="31" t="s">
        <v>88</v>
      </c>
      <c r="C173" s="7" t="s">
        <v>8</v>
      </c>
      <c r="D173" s="50">
        <v>23</v>
      </c>
      <c r="E173" s="4"/>
      <c r="F173" s="4">
        <v>0</v>
      </c>
      <c r="G173" s="2">
        <f t="shared" si="29"/>
        <v>0</v>
      </c>
      <c r="H173" s="2">
        <f t="shared" si="30"/>
        <v>0</v>
      </c>
      <c r="I173" s="3">
        <f t="shared" si="23"/>
        <v>0</v>
      </c>
    </row>
    <row r="174" spans="1:9">
      <c r="A174" s="18"/>
      <c r="B174" s="31" t="s">
        <v>89</v>
      </c>
      <c r="C174" s="7" t="s">
        <v>8</v>
      </c>
      <c r="D174" s="50">
        <v>6</v>
      </c>
      <c r="E174" s="4"/>
      <c r="F174" s="4">
        <v>0</v>
      </c>
      <c r="G174" s="2">
        <f t="shared" si="29"/>
        <v>0</v>
      </c>
      <c r="H174" s="2">
        <f t="shared" si="30"/>
        <v>0</v>
      </c>
      <c r="I174" s="3">
        <f t="shared" si="23"/>
        <v>0</v>
      </c>
    </row>
    <row r="175" spans="1:9">
      <c r="A175" s="18"/>
      <c r="B175" s="31" t="s">
        <v>90</v>
      </c>
      <c r="C175" s="7" t="s">
        <v>8</v>
      </c>
      <c r="D175" s="50">
        <v>48</v>
      </c>
      <c r="E175" s="4"/>
      <c r="F175" s="4">
        <v>0</v>
      </c>
      <c r="G175" s="2">
        <f t="shared" si="29"/>
        <v>0</v>
      </c>
      <c r="H175" s="2">
        <f t="shared" si="30"/>
        <v>0</v>
      </c>
      <c r="I175" s="3">
        <f t="shared" si="23"/>
        <v>0</v>
      </c>
    </row>
    <row r="176" spans="1:9">
      <c r="A176" s="18"/>
      <c r="B176" s="31" t="s">
        <v>91</v>
      </c>
      <c r="C176" s="7" t="s">
        <v>8</v>
      </c>
      <c r="D176" s="50">
        <v>18</v>
      </c>
      <c r="E176" s="4"/>
      <c r="F176" s="4">
        <v>0</v>
      </c>
      <c r="G176" s="2">
        <f t="shared" si="29"/>
        <v>0</v>
      </c>
      <c r="H176" s="2">
        <f t="shared" si="30"/>
        <v>0</v>
      </c>
      <c r="I176" s="3">
        <f t="shared" si="23"/>
        <v>0</v>
      </c>
    </row>
    <row r="177" spans="1:9">
      <c r="A177" s="18"/>
      <c r="B177" s="6" t="s">
        <v>93</v>
      </c>
      <c r="C177" s="7" t="s">
        <v>8</v>
      </c>
      <c r="D177" s="50">
        <v>17</v>
      </c>
      <c r="E177" s="4"/>
      <c r="F177" s="4">
        <v>75</v>
      </c>
      <c r="G177" s="2">
        <f t="shared" si="29"/>
        <v>0</v>
      </c>
      <c r="H177" s="2">
        <f t="shared" si="30"/>
        <v>1275</v>
      </c>
      <c r="I177" s="3">
        <f t="shared" si="23"/>
        <v>1275</v>
      </c>
    </row>
    <row r="178" spans="1:9">
      <c r="A178" s="18"/>
      <c r="B178" s="31" t="s">
        <v>94</v>
      </c>
      <c r="C178" s="7" t="s">
        <v>8</v>
      </c>
      <c r="D178" s="50">
        <v>5</v>
      </c>
      <c r="E178" s="4"/>
      <c r="F178" s="4">
        <v>0</v>
      </c>
      <c r="G178" s="2">
        <f t="shared" si="29"/>
        <v>0</v>
      </c>
      <c r="H178" s="2">
        <f t="shared" si="30"/>
        <v>0</v>
      </c>
      <c r="I178" s="3">
        <f t="shared" si="23"/>
        <v>0</v>
      </c>
    </row>
    <row r="179" spans="1:9">
      <c r="A179" s="18"/>
      <c r="B179" s="31" t="s">
        <v>95</v>
      </c>
      <c r="C179" s="7" t="s">
        <v>8</v>
      </c>
      <c r="D179" s="50">
        <v>2</v>
      </c>
      <c r="E179" s="4"/>
      <c r="F179" s="4">
        <v>0</v>
      </c>
      <c r="G179" s="2">
        <f t="shared" si="29"/>
        <v>0</v>
      </c>
      <c r="H179" s="2">
        <f t="shared" si="30"/>
        <v>0</v>
      </c>
      <c r="I179" s="3">
        <f t="shared" si="23"/>
        <v>0</v>
      </c>
    </row>
    <row r="180" spans="1:9">
      <c r="A180" s="18"/>
      <c r="B180" s="31" t="s">
        <v>96</v>
      </c>
      <c r="C180" s="7" t="s">
        <v>8</v>
      </c>
      <c r="D180" s="50">
        <v>10</v>
      </c>
      <c r="E180" s="4"/>
      <c r="F180" s="4">
        <v>0</v>
      </c>
      <c r="G180" s="2">
        <f t="shared" si="29"/>
        <v>0</v>
      </c>
      <c r="H180" s="2">
        <f t="shared" si="30"/>
        <v>0</v>
      </c>
      <c r="I180" s="3">
        <f t="shared" si="23"/>
        <v>0</v>
      </c>
    </row>
    <row r="181" spans="1:9">
      <c r="A181" s="18"/>
      <c r="B181" s="6" t="s">
        <v>97</v>
      </c>
      <c r="C181" s="7" t="s">
        <v>8</v>
      </c>
      <c r="D181" s="50">
        <v>27</v>
      </c>
      <c r="E181" s="4"/>
      <c r="F181" s="4">
        <v>140</v>
      </c>
      <c r="G181" s="2">
        <f t="shared" si="29"/>
        <v>0</v>
      </c>
      <c r="H181" s="2">
        <f t="shared" si="30"/>
        <v>3780</v>
      </c>
      <c r="I181" s="3">
        <f t="shared" si="23"/>
        <v>3780</v>
      </c>
    </row>
    <row r="182" spans="1:9">
      <c r="A182" s="18"/>
      <c r="B182" s="31" t="s">
        <v>98</v>
      </c>
      <c r="C182" s="7" t="s">
        <v>8</v>
      </c>
      <c r="D182" s="50">
        <v>27</v>
      </c>
      <c r="E182" s="4"/>
      <c r="F182" s="4">
        <v>0</v>
      </c>
      <c r="G182" s="2">
        <f t="shared" si="29"/>
        <v>0</v>
      </c>
      <c r="H182" s="2">
        <f t="shared" si="30"/>
        <v>0</v>
      </c>
      <c r="I182" s="3">
        <f t="shared" si="23"/>
        <v>0</v>
      </c>
    </row>
    <row r="183" spans="1:9">
      <c r="A183" s="18"/>
      <c r="B183" s="6" t="s">
        <v>99</v>
      </c>
      <c r="C183" s="7" t="s">
        <v>8</v>
      </c>
      <c r="D183" s="50">
        <v>5</v>
      </c>
      <c r="E183" s="4"/>
      <c r="F183" s="4">
        <v>140</v>
      </c>
      <c r="G183" s="2">
        <f t="shared" si="29"/>
        <v>0</v>
      </c>
      <c r="H183" s="2">
        <f t="shared" si="30"/>
        <v>700</v>
      </c>
      <c r="I183" s="3">
        <f t="shared" si="23"/>
        <v>700</v>
      </c>
    </row>
    <row r="184" spans="1:9">
      <c r="A184" s="18"/>
      <c r="B184" s="31" t="s">
        <v>100</v>
      </c>
      <c r="C184" s="7" t="s">
        <v>8</v>
      </c>
      <c r="D184" s="50">
        <v>5</v>
      </c>
      <c r="E184" s="2"/>
      <c r="F184" s="2">
        <v>0</v>
      </c>
      <c r="G184" s="2">
        <f t="shared" si="29"/>
        <v>0</v>
      </c>
      <c r="H184" s="2">
        <f t="shared" ref="H184" si="31">F184*D184</f>
        <v>0</v>
      </c>
      <c r="I184" s="3">
        <f t="shared" ref="I184" si="32">H184+G184</f>
        <v>0</v>
      </c>
    </row>
    <row r="185" spans="1:9">
      <c r="A185" s="18"/>
      <c r="B185" s="6" t="s">
        <v>101</v>
      </c>
      <c r="C185" s="7" t="s">
        <v>8</v>
      </c>
      <c r="D185" s="50">
        <v>73</v>
      </c>
      <c r="E185" s="4"/>
      <c r="F185" s="4">
        <v>75</v>
      </c>
      <c r="G185" s="2">
        <f t="shared" ref="G185:G214" si="33">E185*D185</f>
        <v>0</v>
      </c>
      <c r="H185" s="2">
        <f t="shared" ref="H185:H214" si="34">F185*D185</f>
        <v>5475</v>
      </c>
      <c r="I185" s="3">
        <f t="shared" si="23"/>
        <v>5475</v>
      </c>
    </row>
    <row r="186" spans="1:9">
      <c r="A186" s="18"/>
      <c r="B186" s="31" t="s">
        <v>102</v>
      </c>
      <c r="C186" s="7" t="s">
        <v>8</v>
      </c>
      <c r="D186" s="50">
        <v>14</v>
      </c>
      <c r="E186" s="4"/>
      <c r="F186" s="4">
        <v>0</v>
      </c>
      <c r="G186" s="2">
        <f t="shared" si="33"/>
        <v>0</v>
      </c>
      <c r="H186" s="2">
        <f t="shared" si="34"/>
        <v>0</v>
      </c>
      <c r="I186" s="3">
        <f t="shared" si="23"/>
        <v>0</v>
      </c>
    </row>
    <row r="187" spans="1:9">
      <c r="A187" s="18"/>
      <c r="B187" s="31" t="s">
        <v>103</v>
      </c>
      <c r="C187" s="7" t="s">
        <v>8</v>
      </c>
      <c r="D187" s="50">
        <v>12</v>
      </c>
      <c r="E187" s="4"/>
      <c r="F187" s="4">
        <v>0</v>
      </c>
      <c r="G187" s="2">
        <f t="shared" si="33"/>
        <v>0</v>
      </c>
      <c r="H187" s="2">
        <f t="shared" si="34"/>
        <v>0</v>
      </c>
      <c r="I187" s="3">
        <f t="shared" si="23"/>
        <v>0</v>
      </c>
    </row>
    <row r="188" spans="1:9">
      <c r="A188" s="18"/>
      <c r="B188" s="31" t="s">
        <v>104</v>
      </c>
      <c r="C188" s="7" t="s">
        <v>8</v>
      </c>
      <c r="D188" s="50">
        <v>43</v>
      </c>
      <c r="E188" s="4"/>
      <c r="F188" s="4">
        <v>0</v>
      </c>
      <c r="G188" s="2">
        <f t="shared" si="33"/>
        <v>0</v>
      </c>
      <c r="H188" s="2">
        <f t="shared" si="34"/>
        <v>0</v>
      </c>
      <c r="I188" s="3">
        <f t="shared" si="23"/>
        <v>0</v>
      </c>
    </row>
    <row r="189" spans="1:9">
      <c r="A189" s="18"/>
      <c r="B189" s="31" t="s">
        <v>163</v>
      </c>
      <c r="C189" s="7" t="s">
        <v>8</v>
      </c>
      <c r="D189" s="50">
        <v>4</v>
      </c>
      <c r="E189" s="4"/>
      <c r="F189" s="4">
        <v>0</v>
      </c>
      <c r="G189" s="2">
        <f t="shared" ref="G189" si="35">E189*D189</f>
        <v>0</v>
      </c>
      <c r="H189" s="2">
        <f t="shared" ref="H189" si="36">F189*D189</f>
        <v>0</v>
      </c>
      <c r="I189" s="3">
        <f t="shared" ref="I189" si="37">H189+G189</f>
        <v>0</v>
      </c>
    </row>
    <row r="190" spans="1:9">
      <c r="A190" s="18"/>
      <c r="B190" s="6" t="s">
        <v>105</v>
      </c>
      <c r="C190" s="7" t="s">
        <v>8</v>
      </c>
      <c r="D190" s="50">
        <v>100</v>
      </c>
      <c r="E190" s="4"/>
      <c r="F190" s="4">
        <v>140</v>
      </c>
      <c r="G190" s="2">
        <f t="shared" si="33"/>
        <v>0</v>
      </c>
      <c r="H190" s="2">
        <f t="shared" si="34"/>
        <v>14000</v>
      </c>
      <c r="I190" s="3">
        <f t="shared" ref="I190:I246" si="38">H190+G190</f>
        <v>14000</v>
      </c>
    </row>
    <row r="191" spans="1:9">
      <c r="A191" s="18"/>
      <c r="B191" s="31" t="s">
        <v>106</v>
      </c>
      <c r="C191" s="7" t="s">
        <v>8</v>
      </c>
      <c r="D191" s="50">
        <v>100</v>
      </c>
      <c r="E191" s="4"/>
      <c r="F191" s="4">
        <v>0</v>
      </c>
      <c r="G191" s="2">
        <f t="shared" si="33"/>
        <v>0</v>
      </c>
      <c r="H191" s="2">
        <f t="shared" si="34"/>
        <v>0</v>
      </c>
      <c r="I191" s="3">
        <f t="shared" si="38"/>
        <v>0</v>
      </c>
    </row>
    <row r="192" spans="1:9">
      <c r="A192" s="18"/>
      <c r="B192" s="6" t="s">
        <v>170</v>
      </c>
      <c r="C192" s="7" t="s">
        <v>8</v>
      </c>
      <c r="D192" s="50">
        <v>62</v>
      </c>
      <c r="E192" s="4"/>
      <c r="F192" s="4">
        <v>70</v>
      </c>
      <c r="G192" s="2">
        <f t="shared" si="33"/>
        <v>0</v>
      </c>
      <c r="H192" s="2">
        <f t="shared" si="34"/>
        <v>4340</v>
      </c>
      <c r="I192" s="3">
        <f t="shared" si="38"/>
        <v>4340</v>
      </c>
    </row>
    <row r="193" spans="1:9">
      <c r="A193" s="18"/>
      <c r="B193" s="31" t="s">
        <v>107</v>
      </c>
      <c r="C193" s="7" t="s">
        <v>8</v>
      </c>
      <c r="D193" s="50">
        <v>62</v>
      </c>
      <c r="E193" s="4"/>
      <c r="F193" s="4">
        <v>0</v>
      </c>
      <c r="G193" s="2">
        <f t="shared" si="33"/>
        <v>0</v>
      </c>
      <c r="H193" s="2">
        <f t="shared" si="34"/>
        <v>0</v>
      </c>
      <c r="I193" s="3">
        <f t="shared" si="38"/>
        <v>0</v>
      </c>
    </row>
    <row r="194" spans="1:9" ht="14">
      <c r="A194" s="18"/>
      <c r="B194" s="31"/>
      <c r="C194" s="7"/>
      <c r="D194" s="50"/>
      <c r="E194" s="4"/>
      <c r="F194" s="4">
        <v>0</v>
      </c>
      <c r="G194" s="2">
        <f t="shared" si="33"/>
        <v>0</v>
      </c>
      <c r="H194" s="2">
        <f t="shared" si="34"/>
        <v>0</v>
      </c>
      <c r="I194" s="3">
        <f t="shared" si="38"/>
        <v>0</v>
      </c>
    </row>
    <row r="195" spans="1:9" ht="14">
      <c r="A195" s="18"/>
      <c r="B195" s="27" t="s">
        <v>76</v>
      </c>
      <c r="C195" s="7"/>
      <c r="D195" s="50"/>
      <c r="E195" s="4"/>
      <c r="F195" s="4">
        <v>0</v>
      </c>
      <c r="G195" s="2">
        <f t="shared" si="33"/>
        <v>0</v>
      </c>
      <c r="H195" s="2">
        <f t="shared" si="34"/>
        <v>0</v>
      </c>
      <c r="I195" s="3">
        <f t="shared" si="38"/>
        <v>0</v>
      </c>
    </row>
    <row r="196" spans="1:9" ht="14">
      <c r="A196" s="18"/>
      <c r="B196" s="31"/>
      <c r="C196" s="7"/>
      <c r="D196" s="50"/>
      <c r="E196" s="4"/>
      <c r="F196" s="4">
        <v>0</v>
      </c>
      <c r="G196" s="2">
        <f t="shared" si="33"/>
        <v>0</v>
      </c>
      <c r="H196" s="2">
        <f t="shared" si="34"/>
        <v>0</v>
      </c>
      <c r="I196" s="3">
        <f t="shared" si="38"/>
        <v>0</v>
      </c>
    </row>
    <row r="197" spans="1:9">
      <c r="A197" s="18"/>
      <c r="B197" s="6" t="s">
        <v>156</v>
      </c>
      <c r="C197" s="7" t="s">
        <v>108</v>
      </c>
      <c r="D197" s="50">
        <v>308</v>
      </c>
      <c r="E197" s="4"/>
      <c r="F197" s="4">
        <v>100</v>
      </c>
      <c r="G197" s="2">
        <f t="shared" si="33"/>
        <v>0</v>
      </c>
      <c r="H197" s="2">
        <f t="shared" si="34"/>
        <v>30800</v>
      </c>
      <c r="I197" s="3">
        <f t="shared" si="38"/>
        <v>30800</v>
      </c>
    </row>
    <row r="198" spans="1:9">
      <c r="A198" s="18"/>
      <c r="B198" s="31" t="s">
        <v>109</v>
      </c>
      <c r="C198" s="7" t="s">
        <v>108</v>
      </c>
      <c r="D198" s="50">
        <v>10</v>
      </c>
      <c r="E198" s="4"/>
      <c r="F198" s="4">
        <v>0</v>
      </c>
      <c r="G198" s="2">
        <f t="shared" si="33"/>
        <v>0</v>
      </c>
      <c r="H198" s="2">
        <f t="shared" si="34"/>
        <v>0</v>
      </c>
      <c r="I198" s="3">
        <f t="shared" si="38"/>
        <v>0</v>
      </c>
    </row>
    <row r="199" spans="1:9">
      <c r="A199" s="18"/>
      <c r="B199" s="31" t="s">
        <v>164</v>
      </c>
      <c r="C199" s="7" t="s">
        <v>108</v>
      </c>
      <c r="D199" s="50">
        <v>8</v>
      </c>
      <c r="E199" s="4"/>
      <c r="F199" s="4">
        <v>0</v>
      </c>
      <c r="G199" s="2">
        <f t="shared" si="33"/>
        <v>0</v>
      </c>
      <c r="H199" s="2">
        <f t="shared" si="34"/>
        <v>0</v>
      </c>
      <c r="I199" s="3">
        <f t="shared" si="38"/>
        <v>0</v>
      </c>
    </row>
    <row r="200" spans="1:9">
      <c r="A200" s="18"/>
      <c r="B200" s="31" t="s">
        <v>110</v>
      </c>
      <c r="C200" s="7" t="s">
        <v>108</v>
      </c>
      <c r="D200" s="50">
        <v>100</v>
      </c>
      <c r="E200" s="4"/>
      <c r="F200" s="4">
        <v>0</v>
      </c>
      <c r="G200" s="2">
        <f t="shared" si="33"/>
        <v>0</v>
      </c>
      <c r="H200" s="2">
        <f t="shared" si="34"/>
        <v>0</v>
      </c>
      <c r="I200" s="3">
        <f t="shared" si="38"/>
        <v>0</v>
      </c>
    </row>
    <row r="201" spans="1:9">
      <c r="A201" s="18"/>
      <c r="B201" s="31" t="s">
        <v>165</v>
      </c>
      <c r="C201" s="7" t="s">
        <v>108</v>
      </c>
      <c r="D201" s="50">
        <v>190</v>
      </c>
      <c r="E201" s="4"/>
      <c r="F201" s="4"/>
      <c r="G201" s="2">
        <f t="shared" si="33"/>
        <v>0</v>
      </c>
      <c r="H201" s="2">
        <f t="shared" ref="H201" si="39">F201*D201</f>
        <v>0</v>
      </c>
      <c r="I201" s="3">
        <f t="shared" ref="I201" si="40">H201+G201</f>
        <v>0</v>
      </c>
    </row>
    <row r="202" spans="1:9">
      <c r="A202" s="18"/>
      <c r="B202" s="31" t="s">
        <v>111</v>
      </c>
      <c r="C202" s="7" t="s">
        <v>108</v>
      </c>
      <c r="D202" s="50">
        <v>200</v>
      </c>
      <c r="E202" s="4"/>
      <c r="F202" s="4">
        <v>0</v>
      </c>
      <c r="G202" s="2">
        <f t="shared" si="33"/>
        <v>0</v>
      </c>
      <c r="H202" s="2">
        <f t="shared" si="34"/>
        <v>0</v>
      </c>
      <c r="I202" s="3">
        <f t="shared" si="38"/>
        <v>0</v>
      </c>
    </row>
    <row r="203" spans="1:9">
      <c r="A203" s="18"/>
      <c r="B203" s="31" t="s">
        <v>151</v>
      </c>
      <c r="C203" s="7" t="s">
        <v>108</v>
      </c>
      <c r="D203" s="50">
        <v>42.8</v>
      </c>
      <c r="E203" s="4"/>
      <c r="F203" s="4">
        <v>0</v>
      </c>
      <c r="G203" s="2">
        <f t="shared" si="33"/>
        <v>0</v>
      </c>
      <c r="H203" s="2">
        <f t="shared" si="34"/>
        <v>0</v>
      </c>
      <c r="I203" s="3">
        <f t="shared" si="38"/>
        <v>0</v>
      </c>
    </row>
    <row r="204" spans="1:9">
      <c r="A204" s="18"/>
      <c r="B204" s="31" t="s">
        <v>112</v>
      </c>
      <c r="C204" s="7" t="s">
        <v>8</v>
      </c>
      <c r="D204" s="50">
        <v>414</v>
      </c>
      <c r="E204" s="4"/>
      <c r="F204" s="4">
        <v>0</v>
      </c>
      <c r="G204" s="2">
        <f t="shared" si="33"/>
        <v>0</v>
      </c>
      <c r="H204" s="2">
        <f t="shared" si="34"/>
        <v>0</v>
      </c>
      <c r="I204" s="3">
        <f t="shared" si="38"/>
        <v>0</v>
      </c>
    </row>
    <row r="205" spans="1:9">
      <c r="A205" s="18"/>
      <c r="B205" s="31" t="s">
        <v>166</v>
      </c>
      <c r="C205" s="7" t="s">
        <v>8</v>
      </c>
      <c r="D205" s="50">
        <v>20</v>
      </c>
      <c r="E205" s="4"/>
      <c r="F205" s="4">
        <v>0</v>
      </c>
      <c r="G205" s="2">
        <f t="shared" si="33"/>
        <v>0</v>
      </c>
      <c r="H205" s="2">
        <f t="shared" si="34"/>
        <v>0</v>
      </c>
      <c r="I205" s="3">
        <f t="shared" si="38"/>
        <v>0</v>
      </c>
    </row>
    <row r="206" spans="1:9">
      <c r="A206" s="18"/>
      <c r="B206" s="31" t="s">
        <v>167</v>
      </c>
      <c r="C206" s="7" t="s">
        <v>8</v>
      </c>
      <c r="D206" s="50">
        <v>4</v>
      </c>
      <c r="E206" s="4"/>
      <c r="F206" s="4">
        <v>0</v>
      </c>
      <c r="G206" s="2">
        <f t="shared" si="33"/>
        <v>0</v>
      </c>
      <c r="H206" s="2">
        <f t="shared" si="34"/>
        <v>0</v>
      </c>
      <c r="I206" s="3">
        <f t="shared" si="38"/>
        <v>0</v>
      </c>
    </row>
    <row r="207" spans="1:9">
      <c r="A207" s="18"/>
      <c r="B207" s="31" t="s">
        <v>113</v>
      </c>
      <c r="C207" s="7" t="s">
        <v>8</v>
      </c>
      <c r="D207" s="50">
        <v>2</v>
      </c>
      <c r="E207" s="4"/>
      <c r="F207" s="4">
        <v>0</v>
      </c>
      <c r="G207" s="2">
        <f t="shared" si="33"/>
        <v>0</v>
      </c>
      <c r="H207" s="2">
        <f t="shared" si="34"/>
        <v>0</v>
      </c>
      <c r="I207" s="3">
        <f t="shared" si="38"/>
        <v>0</v>
      </c>
    </row>
    <row r="208" spans="1:9">
      <c r="A208" s="18"/>
      <c r="B208" s="31" t="s">
        <v>114</v>
      </c>
      <c r="C208" s="7" t="s">
        <v>8</v>
      </c>
      <c r="D208" s="50">
        <v>1</v>
      </c>
      <c r="E208" s="4"/>
      <c r="F208" s="4">
        <v>0</v>
      </c>
      <c r="G208" s="2">
        <f t="shared" si="33"/>
        <v>0</v>
      </c>
      <c r="H208" s="2">
        <f t="shared" si="34"/>
        <v>0</v>
      </c>
      <c r="I208" s="3">
        <f t="shared" si="38"/>
        <v>0</v>
      </c>
    </row>
    <row r="209" spans="1:14">
      <c r="A209" s="18"/>
      <c r="B209" s="31" t="s">
        <v>150</v>
      </c>
      <c r="C209" s="7" t="s">
        <v>8</v>
      </c>
      <c r="D209" s="50">
        <v>1</v>
      </c>
      <c r="E209" s="4"/>
      <c r="F209" s="4">
        <v>0</v>
      </c>
      <c r="G209" s="2">
        <f t="shared" si="33"/>
        <v>0</v>
      </c>
      <c r="H209" s="2">
        <f t="shared" si="34"/>
        <v>0</v>
      </c>
      <c r="I209" s="3">
        <f t="shared" si="38"/>
        <v>0</v>
      </c>
    </row>
    <row r="210" spans="1:14">
      <c r="A210" s="18"/>
      <c r="B210" s="31" t="s">
        <v>168</v>
      </c>
      <c r="C210" s="7" t="s">
        <v>8</v>
      </c>
      <c r="D210" s="50">
        <v>1</v>
      </c>
      <c r="E210" s="4"/>
      <c r="F210" s="4"/>
      <c r="G210" s="2">
        <f t="shared" si="33"/>
        <v>0</v>
      </c>
      <c r="H210" s="2">
        <f t="shared" ref="H210" si="41">F210*D210</f>
        <v>0</v>
      </c>
      <c r="I210" s="3">
        <f t="shared" ref="I210" si="42">H210+G210</f>
        <v>0</v>
      </c>
    </row>
    <row r="211" spans="1:14">
      <c r="A211" s="18"/>
      <c r="B211" s="31" t="s">
        <v>157</v>
      </c>
      <c r="C211" s="7" t="s">
        <v>8</v>
      </c>
      <c r="D211" s="50">
        <v>1</v>
      </c>
      <c r="E211" s="4"/>
      <c r="F211" s="4">
        <v>0</v>
      </c>
      <c r="G211" s="2">
        <f t="shared" si="33"/>
        <v>0</v>
      </c>
      <c r="H211" s="2">
        <f t="shared" si="34"/>
        <v>0</v>
      </c>
      <c r="I211" s="3">
        <f t="shared" si="38"/>
        <v>0</v>
      </c>
    </row>
    <row r="212" spans="1:14">
      <c r="A212" s="18"/>
      <c r="B212" s="31" t="s">
        <v>169</v>
      </c>
      <c r="C212" s="7" t="s">
        <v>8</v>
      </c>
      <c r="D212" s="50">
        <v>1</v>
      </c>
      <c r="E212" s="4"/>
      <c r="F212" s="4">
        <v>0</v>
      </c>
      <c r="G212" s="2">
        <f t="shared" si="33"/>
        <v>0</v>
      </c>
      <c r="H212" s="2">
        <f t="shared" si="34"/>
        <v>0</v>
      </c>
      <c r="I212" s="3">
        <f t="shared" si="38"/>
        <v>0</v>
      </c>
    </row>
    <row r="213" spans="1:14">
      <c r="A213" s="18"/>
      <c r="B213" s="31" t="s">
        <v>115</v>
      </c>
      <c r="C213" s="7" t="s">
        <v>8</v>
      </c>
      <c r="D213" s="50">
        <v>1</v>
      </c>
      <c r="E213" s="4"/>
      <c r="F213" s="4">
        <v>0</v>
      </c>
      <c r="G213" s="2">
        <f t="shared" si="33"/>
        <v>0</v>
      </c>
      <c r="H213" s="2">
        <f t="shared" si="34"/>
        <v>0</v>
      </c>
      <c r="I213" s="3">
        <f t="shared" si="38"/>
        <v>0</v>
      </c>
    </row>
    <row r="214" spans="1:14">
      <c r="A214" s="18"/>
      <c r="B214" s="6" t="s">
        <v>116</v>
      </c>
      <c r="C214" s="7" t="s">
        <v>108</v>
      </c>
      <c r="D214" s="50">
        <v>115</v>
      </c>
      <c r="E214" s="4"/>
      <c r="F214" s="4">
        <v>25</v>
      </c>
      <c r="G214" s="2">
        <f t="shared" si="33"/>
        <v>0</v>
      </c>
      <c r="H214" s="2">
        <f t="shared" si="34"/>
        <v>2875</v>
      </c>
      <c r="I214" s="3">
        <f t="shared" si="38"/>
        <v>2875</v>
      </c>
    </row>
    <row r="215" spans="1:14">
      <c r="A215" s="18"/>
      <c r="B215" s="31" t="s">
        <v>117</v>
      </c>
      <c r="C215" s="7" t="s">
        <v>108</v>
      </c>
      <c r="D215" s="50">
        <v>115</v>
      </c>
      <c r="E215" s="4"/>
      <c r="F215" s="4">
        <v>0</v>
      </c>
      <c r="G215" s="2">
        <f t="shared" ref="G215:G248" si="43">E215*D215</f>
        <v>0</v>
      </c>
      <c r="H215" s="2">
        <f t="shared" ref="H215:H248" si="44">F215*D215</f>
        <v>0</v>
      </c>
      <c r="I215" s="3">
        <f t="shared" si="38"/>
        <v>0</v>
      </c>
    </row>
    <row r="216" spans="1:14">
      <c r="A216" s="18"/>
      <c r="B216" s="6" t="s">
        <v>118</v>
      </c>
      <c r="C216" s="7" t="s">
        <v>108</v>
      </c>
      <c r="D216" s="50">
        <v>7740</v>
      </c>
      <c r="E216" s="4"/>
      <c r="F216" s="4">
        <v>35</v>
      </c>
      <c r="G216" s="2">
        <f t="shared" si="43"/>
        <v>0</v>
      </c>
      <c r="H216" s="2">
        <f t="shared" si="44"/>
        <v>270900</v>
      </c>
      <c r="I216" s="3">
        <f t="shared" si="38"/>
        <v>270900</v>
      </c>
    </row>
    <row r="217" spans="1:14">
      <c r="A217" s="18"/>
      <c r="B217" s="31" t="s">
        <v>120</v>
      </c>
      <c r="C217" s="7" t="s">
        <v>108</v>
      </c>
      <c r="D217" s="50">
        <v>151</v>
      </c>
      <c r="E217" s="4"/>
      <c r="F217" s="4">
        <v>0</v>
      </c>
      <c r="G217" s="2">
        <f t="shared" si="43"/>
        <v>0</v>
      </c>
      <c r="H217" s="2">
        <f t="shared" si="44"/>
        <v>0</v>
      </c>
      <c r="I217" s="3">
        <f t="shared" si="38"/>
        <v>0</v>
      </c>
      <c r="N217" s="81"/>
    </row>
    <row r="218" spans="1:14">
      <c r="A218" s="18"/>
      <c r="B218" s="31" t="s">
        <v>119</v>
      </c>
      <c r="C218" s="7" t="s">
        <v>108</v>
      </c>
      <c r="D218" s="50">
        <v>10</v>
      </c>
      <c r="E218" s="4"/>
      <c r="F218" s="4">
        <v>0</v>
      </c>
      <c r="G218" s="2">
        <f t="shared" si="43"/>
        <v>0</v>
      </c>
      <c r="H218" s="2">
        <f t="shared" si="44"/>
        <v>0</v>
      </c>
      <c r="I218" s="3">
        <f t="shared" si="38"/>
        <v>0</v>
      </c>
    </row>
    <row r="219" spans="1:14">
      <c r="A219" s="18"/>
      <c r="B219" s="31" t="s">
        <v>121</v>
      </c>
      <c r="C219" s="7" t="s">
        <v>108</v>
      </c>
      <c r="D219" s="50">
        <v>20</v>
      </c>
      <c r="E219" s="4"/>
      <c r="F219" s="4">
        <v>0</v>
      </c>
      <c r="G219" s="2">
        <f t="shared" si="43"/>
        <v>0</v>
      </c>
      <c r="H219" s="2">
        <f t="shared" si="44"/>
        <v>0</v>
      </c>
      <c r="I219" s="3">
        <f t="shared" si="38"/>
        <v>0</v>
      </c>
    </row>
    <row r="220" spans="1:14">
      <c r="A220" s="18"/>
      <c r="B220" s="31" t="s">
        <v>122</v>
      </c>
      <c r="C220" s="7" t="s">
        <v>108</v>
      </c>
      <c r="D220" s="50">
        <v>119</v>
      </c>
      <c r="E220" s="4"/>
      <c r="F220" s="4">
        <v>0</v>
      </c>
      <c r="G220" s="2">
        <f t="shared" si="43"/>
        <v>0</v>
      </c>
      <c r="H220" s="2">
        <f t="shared" si="44"/>
        <v>0</v>
      </c>
      <c r="I220" s="3">
        <f t="shared" si="38"/>
        <v>0</v>
      </c>
    </row>
    <row r="221" spans="1:14">
      <c r="A221" s="18"/>
      <c r="B221" s="31" t="s">
        <v>123</v>
      </c>
      <c r="C221" s="7" t="s">
        <v>108</v>
      </c>
      <c r="D221" s="50">
        <v>410</v>
      </c>
      <c r="E221" s="4"/>
      <c r="F221" s="4">
        <v>0</v>
      </c>
      <c r="G221" s="2">
        <f t="shared" si="43"/>
        <v>0</v>
      </c>
      <c r="H221" s="2">
        <f t="shared" si="44"/>
        <v>0</v>
      </c>
      <c r="I221" s="3">
        <f t="shared" si="38"/>
        <v>0</v>
      </c>
    </row>
    <row r="222" spans="1:14">
      <c r="A222" s="18"/>
      <c r="B222" s="31" t="s">
        <v>124</v>
      </c>
      <c r="C222" s="7" t="s">
        <v>108</v>
      </c>
      <c r="D222" s="50">
        <v>450</v>
      </c>
      <c r="E222" s="4"/>
      <c r="F222" s="4">
        <v>0</v>
      </c>
      <c r="G222" s="2">
        <f t="shared" si="43"/>
        <v>0</v>
      </c>
      <c r="H222" s="2">
        <f t="shared" si="44"/>
        <v>0</v>
      </c>
      <c r="I222" s="3">
        <f t="shared" si="38"/>
        <v>0</v>
      </c>
    </row>
    <row r="223" spans="1:14">
      <c r="A223" s="18"/>
      <c r="B223" s="31" t="s">
        <v>125</v>
      </c>
      <c r="C223" s="7" t="s">
        <v>108</v>
      </c>
      <c r="D223" s="50">
        <v>400</v>
      </c>
      <c r="E223" s="4"/>
      <c r="F223" s="4">
        <v>0</v>
      </c>
      <c r="G223" s="2">
        <f t="shared" si="43"/>
        <v>0</v>
      </c>
      <c r="H223" s="2">
        <f t="shared" si="44"/>
        <v>0</v>
      </c>
      <c r="I223" s="3">
        <f t="shared" si="38"/>
        <v>0</v>
      </c>
    </row>
    <row r="224" spans="1:14">
      <c r="A224" s="18"/>
      <c r="B224" s="31" t="s">
        <v>126</v>
      </c>
      <c r="C224" s="7" t="s">
        <v>108</v>
      </c>
      <c r="D224" s="50">
        <v>160</v>
      </c>
      <c r="E224" s="4"/>
      <c r="F224" s="4">
        <v>0</v>
      </c>
      <c r="G224" s="2">
        <f t="shared" si="43"/>
        <v>0</v>
      </c>
      <c r="H224" s="2">
        <f t="shared" si="44"/>
        <v>0</v>
      </c>
      <c r="I224" s="3">
        <f t="shared" si="38"/>
        <v>0</v>
      </c>
    </row>
    <row r="225" spans="1:9">
      <c r="A225" s="18"/>
      <c r="B225" s="31" t="s">
        <v>127</v>
      </c>
      <c r="C225" s="7" t="s">
        <v>108</v>
      </c>
      <c r="D225" s="50">
        <v>1265</v>
      </c>
      <c r="E225" s="4"/>
      <c r="F225" s="4">
        <v>0</v>
      </c>
      <c r="G225" s="2">
        <f t="shared" si="43"/>
        <v>0</v>
      </c>
      <c r="H225" s="2">
        <f t="shared" si="44"/>
        <v>0</v>
      </c>
      <c r="I225" s="3">
        <f t="shared" si="38"/>
        <v>0</v>
      </c>
    </row>
    <row r="226" spans="1:9">
      <c r="A226" s="18"/>
      <c r="B226" s="31" t="s">
        <v>128</v>
      </c>
      <c r="C226" s="7" t="s">
        <v>108</v>
      </c>
      <c r="D226" s="50">
        <v>30</v>
      </c>
      <c r="E226" s="4"/>
      <c r="F226" s="4">
        <v>0</v>
      </c>
      <c r="G226" s="2">
        <f t="shared" si="43"/>
        <v>0</v>
      </c>
      <c r="H226" s="2">
        <f t="shared" si="44"/>
        <v>0</v>
      </c>
      <c r="I226" s="3">
        <f t="shared" si="38"/>
        <v>0</v>
      </c>
    </row>
    <row r="227" spans="1:9">
      <c r="A227" s="18"/>
      <c r="B227" s="31" t="s">
        <v>129</v>
      </c>
      <c r="C227" s="7" t="s">
        <v>108</v>
      </c>
      <c r="D227" s="50">
        <v>2230</v>
      </c>
      <c r="E227" s="4"/>
      <c r="F227" s="4">
        <v>0</v>
      </c>
      <c r="G227" s="2">
        <f t="shared" si="43"/>
        <v>0</v>
      </c>
      <c r="H227" s="2">
        <f t="shared" si="44"/>
        <v>0</v>
      </c>
      <c r="I227" s="3">
        <f t="shared" si="38"/>
        <v>0</v>
      </c>
    </row>
    <row r="228" spans="1:9">
      <c r="A228" s="18"/>
      <c r="B228" s="31" t="s">
        <v>130</v>
      </c>
      <c r="C228" s="7" t="s">
        <v>108</v>
      </c>
      <c r="D228" s="50">
        <v>1100</v>
      </c>
      <c r="E228" s="4"/>
      <c r="F228" s="4">
        <v>0</v>
      </c>
      <c r="G228" s="2">
        <f t="shared" si="43"/>
        <v>0</v>
      </c>
      <c r="H228" s="2">
        <f t="shared" si="44"/>
        <v>0</v>
      </c>
      <c r="I228" s="3">
        <f t="shared" si="38"/>
        <v>0</v>
      </c>
    </row>
    <row r="229" spans="1:9">
      <c r="A229" s="18"/>
      <c r="B229" s="31" t="s">
        <v>131</v>
      </c>
      <c r="C229" s="7" t="s">
        <v>108</v>
      </c>
      <c r="D229" s="50">
        <v>20</v>
      </c>
      <c r="E229" s="4"/>
      <c r="F229" s="4">
        <v>0</v>
      </c>
      <c r="G229" s="2">
        <f t="shared" si="43"/>
        <v>0</v>
      </c>
      <c r="H229" s="2">
        <f t="shared" si="44"/>
        <v>0</v>
      </c>
      <c r="I229" s="3">
        <f t="shared" si="38"/>
        <v>0</v>
      </c>
    </row>
    <row r="230" spans="1:9">
      <c r="A230" s="18"/>
      <c r="B230" s="31" t="s">
        <v>132</v>
      </c>
      <c r="C230" s="7" t="s">
        <v>108</v>
      </c>
      <c r="D230" s="50">
        <v>22</v>
      </c>
      <c r="E230" s="4"/>
      <c r="F230" s="4">
        <v>0</v>
      </c>
      <c r="G230" s="2">
        <f t="shared" si="43"/>
        <v>0</v>
      </c>
      <c r="H230" s="2">
        <f t="shared" si="44"/>
        <v>0</v>
      </c>
      <c r="I230" s="3">
        <f t="shared" si="38"/>
        <v>0</v>
      </c>
    </row>
    <row r="231" spans="1:9">
      <c r="A231" s="18"/>
      <c r="B231" s="31" t="s">
        <v>133</v>
      </c>
      <c r="C231" s="7" t="s">
        <v>108</v>
      </c>
      <c r="D231" s="50">
        <v>1000</v>
      </c>
      <c r="E231" s="4"/>
      <c r="F231" s="4">
        <v>0</v>
      </c>
      <c r="G231" s="2">
        <f t="shared" si="43"/>
        <v>0</v>
      </c>
      <c r="H231" s="2">
        <f t="shared" si="44"/>
        <v>0</v>
      </c>
      <c r="I231" s="3">
        <f t="shared" si="38"/>
        <v>0</v>
      </c>
    </row>
    <row r="232" spans="1:9">
      <c r="A232" s="18"/>
      <c r="B232" s="31" t="s">
        <v>135</v>
      </c>
      <c r="C232" s="7" t="s">
        <v>108</v>
      </c>
      <c r="D232" s="50">
        <v>15</v>
      </c>
      <c r="E232" s="4"/>
      <c r="F232" s="4">
        <v>0</v>
      </c>
      <c r="G232" s="2">
        <f t="shared" si="43"/>
        <v>0</v>
      </c>
      <c r="H232" s="2">
        <f t="shared" si="44"/>
        <v>0</v>
      </c>
      <c r="I232" s="3">
        <f t="shared" si="38"/>
        <v>0</v>
      </c>
    </row>
    <row r="233" spans="1:9">
      <c r="A233" s="18"/>
      <c r="B233" s="31" t="s">
        <v>136</v>
      </c>
      <c r="C233" s="7" t="s">
        <v>108</v>
      </c>
      <c r="D233" s="50">
        <v>20</v>
      </c>
      <c r="E233" s="4"/>
      <c r="F233" s="4">
        <v>0</v>
      </c>
      <c r="G233" s="2">
        <f t="shared" si="43"/>
        <v>0</v>
      </c>
      <c r="H233" s="2">
        <f t="shared" si="44"/>
        <v>0</v>
      </c>
      <c r="I233" s="3">
        <f t="shared" si="38"/>
        <v>0</v>
      </c>
    </row>
    <row r="234" spans="1:9">
      <c r="A234" s="18"/>
      <c r="B234" s="31" t="s">
        <v>137</v>
      </c>
      <c r="C234" s="7" t="s">
        <v>108</v>
      </c>
      <c r="D234" s="50">
        <v>148</v>
      </c>
      <c r="E234" s="4"/>
      <c r="F234" s="4">
        <v>0</v>
      </c>
      <c r="G234" s="2">
        <f t="shared" si="43"/>
        <v>0</v>
      </c>
      <c r="H234" s="2">
        <f t="shared" si="44"/>
        <v>0</v>
      </c>
      <c r="I234" s="3">
        <f t="shared" si="38"/>
        <v>0</v>
      </c>
    </row>
    <row r="235" spans="1:9">
      <c r="A235" s="18"/>
      <c r="B235" s="31" t="s">
        <v>134</v>
      </c>
      <c r="C235" s="7" t="s">
        <v>108</v>
      </c>
      <c r="D235" s="50">
        <v>170</v>
      </c>
      <c r="E235" s="4"/>
      <c r="F235" s="4">
        <v>0</v>
      </c>
      <c r="G235" s="2">
        <f t="shared" si="43"/>
        <v>0</v>
      </c>
      <c r="H235" s="2">
        <f t="shared" si="44"/>
        <v>0</v>
      </c>
      <c r="I235" s="3">
        <f t="shared" si="38"/>
        <v>0</v>
      </c>
    </row>
    <row r="236" spans="1:9">
      <c r="A236" s="18"/>
      <c r="B236" s="6" t="s">
        <v>139</v>
      </c>
      <c r="C236" s="7" t="s">
        <v>108</v>
      </c>
      <c r="D236" s="50">
        <v>0</v>
      </c>
      <c r="E236" s="4"/>
      <c r="F236" s="4">
        <v>130</v>
      </c>
      <c r="G236" s="2">
        <f t="shared" si="43"/>
        <v>0</v>
      </c>
      <c r="H236" s="2">
        <f t="shared" si="44"/>
        <v>0</v>
      </c>
      <c r="I236" s="3">
        <f t="shared" si="38"/>
        <v>0</v>
      </c>
    </row>
    <row r="237" spans="1:9" ht="14">
      <c r="A237" s="18"/>
      <c r="B237" s="31"/>
      <c r="C237" s="7"/>
      <c r="D237" s="50"/>
      <c r="E237" s="4"/>
      <c r="F237" s="4">
        <v>0</v>
      </c>
      <c r="G237" s="2">
        <f t="shared" si="43"/>
        <v>0</v>
      </c>
      <c r="H237" s="2">
        <f t="shared" si="44"/>
        <v>0</v>
      </c>
      <c r="I237" s="3">
        <f t="shared" si="38"/>
        <v>0</v>
      </c>
    </row>
    <row r="238" spans="1:9" ht="14">
      <c r="A238" s="18"/>
      <c r="B238" s="27" t="s">
        <v>77</v>
      </c>
      <c r="C238" s="7"/>
      <c r="D238" s="50"/>
      <c r="E238" s="4"/>
      <c r="F238" s="4">
        <v>0</v>
      </c>
      <c r="G238" s="2">
        <f t="shared" si="43"/>
        <v>0</v>
      </c>
      <c r="H238" s="2">
        <f t="shared" si="44"/>
        <v>0</v>
      </c>
      <c r="I238" s="3">
        <f t="shared" si="38"/>
        <v>0</v>
      </c>
    </row>
    <row r="239" spans="1:9">
      <c r="A239" s="18"/>
      <c r="B239" s="30" t="s">
        <v>138</v>
      </c>
      <c r="C239" s="7"/>
      <c r="D239" s="50"/>
      <c r="E239" s="4"/>
      <c r="F239" s="4">
        <v>0</v>
      </c>
      <c r="G239" s="2">
        <f t="shared" si="43"/>
        <v>0</v>
      </c>
      <c r="H239" s="2">
        <f t="shared" si="44"/>
        <v>0</v>
      </c>
      <c r="I239" s="3">
        <f t="shared" si="38"/>
        <v>0</v>
      </c>
    </row>
    <row r="240" spans="1:9">
      <c r="A240" s="18"/>
      <c r="B240" s="6" t="s">
        <v>140</v>
      </c>
      <c r="C240" s="7" t="s">
        <v>8</v>
      </c>
      <c r="D240" s="50">
        <v>9</v>
      </c>
      <c r="E240" s="4"/>
      <c r="F240" s="4">
        <v>330</v>
      </c>
      <c r="G240" s="2">
        <f t="shared" si="43"/>
        <v>0</v>
      </c>
      <c r="H240" s="2">
        <f t="shared" si="44"/>
        <v>2970</v>
      </c>
      <c r="I240" s="3">
        <f t="shared" si="38"/>
        <v>2970</v>
      </c>
    </row>
    <row r="241" spans="1:9">
      <c r="A241" s="18"/>
      <c r="B241" s="31" t="s">
        <v>141</v>
      </c>
      <c r="C241" s="7" t="s">
        <v>8</v>
      </c>
      <c r="D241" s="50">
        <v>9</v>
      </c>
      <c r="E241" s="4"/>
      <c r="F241" s="4">
        <v>0</v>
      </c>
      <c r="G241" s="2">
        <f t="shared" si="43"/>
        <v>0</v>
      </c>
      <c r="H241" s="2">
        <f t="shared" si="44"/>
        <v>0</v>
      </c>
      <c r="I241" s="3">
        <f t="shared" si="38"/>
        <v>0</v>
      </c>
    </row>
    <row r="242" spans="1:9">
      <c r="A242" s="18"/>
      <c r="B242" s="6" t="s">
        <v>142</v>
      </c>
      <c r="C242" s="7" t="s">
        <v>108</v>
      </c>
      <c r="D242" s="50">
        <v>72</v>
      </c>
      <c r="E242" s="4"/>
      <c r="F242" s="4">
        <v>35</v>
      </c>
      <c r="G242" s="2">
        <f t="shared" si="43"/>
        <v>0</v>
      </c>
      <c r="H242" s="2">
        <f t="shared" si="44"/>
        <v>2520</v>
      </c>
      <c r="I242" s="3">
        <f t="shared" si="38"/>
        <v>2520</v>
      </c>
    </row>
    <row r="243" spans="1:9">
      <c r="A243" s="18"/>
      <c r="B243" s="31" t="s">
        <v>143</v>
      </c>
      <c r="C243" s="7" t="s">
        <v>108</v>
      </c>
      <c r="D243" s="50">
        <v>72</v>
      </c>
      <c r="E243" s="4"/>
      <c r="F243" s="4">
        <v>0</v>
      </c>
      <c r="G243" s="2">
        <f t="shared" si="43"/>
        <v>0</v>
      </c>
      <c r="H243" s="2">
        <f t="shared" si="44"/>
        <v>0</v>
      </c>
      <c r="I243" s="3">
        <f t="shared" si="38"/>
        <v>0</v>
      </c>
    </row>
    <row r="244" spans="1:9">
      <c r="A244" s="18"/>
      <c r="B244" s="31" t="s">
        <v>144</v>
      </c>
      <c r="C244" s="7" t="s">
        <v>8</v>
      </c>
      <c r="D244" s="50">
        <v>9</v>
      </c>
      <c r="E244" s="4"/>
      <c r="F244" s="4">
        <v>0</v>
      </c>
      <c r="G244" s="2">
        <f t="shared" si="43"/>
        <v>0</v>
      </c>
      <c r="H244" s="2">
        <f t="shared" si="44"/>
        <v>0</v>
      </c>
      <c r="I244" s="3">
        <f t="shared" si="38"/>
        <v>0</v>
      </c>
    </row>
    <row r="245" spans="1:9">
      <c r="A245" s="18"/>
      <c r="B245" s="6" t="s">
        <v>145</v>
      </c>
      <c r="C245" s="7" t="s">
        <v>8</v>
      </c>
      <c r="D245" s="50">
        <v>1</v>
      </c>
      <c r="E245" s="4"/>
      <c r="F245" s="4">
        <v>140</v>
      </c>
      <c r="G245" s="2">
        <f t="shared" si="43"/>
        <v>0</v>
      </c>
      <c r="H245" s="2">
        <f t="shared" si="44"/>
        <v>140</v>
      </c>
      <c r="I245" s="3">
        <f t="shared" si="38"/>
        <v>140</v>
      </c>
    </row>
    <row r="246" spans="1:9">
      <c r="A246" s="18"/>
      <c r="B246" s="31" t="s">
        <v>146</v>
      </c>
      <c r="C246" s="7" t="s">
        <v>8</v>
      </c>
      <c r="D246" s="50">
        <v>1</v>
      </c>
      <c r="E246" s="4"/>
      <c r="F246" s="4">
        <v>0</v>
      </c>
      <c r="G246" s="2">
        <f t="shared" si="43"/>
        <v>0</v>
      </c>
      <c r="H246" s="2">
        <f t="shared" si="44"/>
        <v>0</v>
      </c>
      <c r="I246" s="3">
        <f t="shared" si="38"/>
        <v>0</v>
      </c>
    </row>
    <row r="247" spans="1:9">
      <c r="A247" s="18"/>
      <c r="B247" s="6" t="s">
        <v>147</v>
      </c>
      <c r="C247" s="7" t="s">
        <v>108</v>
      </c>
      <c r="D247" s="50">
        <v>30</v>
      </c>
      <c r="E247" s="4"/>
      <c r="F247" s="4">
        <v>35</v>
      </c>
      <c r="G247" s="2">
        <f t="shared" si="43"/>
        <v>0</v>
      </c>
      <c r="H247" s="2">
        <f t="shared" si="44"/>
        <v>1050</v>
      </c>
      <c r="I247" s="3">
        <f t="shared" ref="I247:I252" si="45">H247+G247</f>
        <v>1050</v>
      </c>
    </row>
    <row r="248" spans="1:9">
      <c r="A248" s="18"/>
      <c r="B248" s="6" t="s">
        <v>148</v>
      </c>
      <c r="C248" s="7" t="s">
        <v>108</v>
      </c>
      <c r="D248" s="50">
        <v>30</v>
      </c>
      <c r="E248" s="4"/>
      <c r="F248" s="4">
        <v>0</v>
      </c>
      <c r="G248" s="2">
        <f t="shared" si="43"/>
        <v>0</v>
      </c>
      <c r="H248" s="2">
        <f t="shared" si="44"/>
        <v>0</v>
      </c>
      <c r="I248" s="3">
        <f t="shared" si="45"/>
        <v>0</v>
      </c>
    </row>
    <row r="249" spans="1:9" ht="14">
      <c r="A249" s="55"/>
      <c r="B249" s="56"/>
      <c r="C249" s="57"/>
      <c r="D249" s="51"/>
      <c r="E249" s="58"/>
      <c r="F249" s="58"/>
      <c r="G249" s="59"/>
      <c r="H249" s="59"/>
      <c r="I249" s="60"/>
    </row>
    <row r="250" spans="1:9" ht="14">
      <c r="A250" s="55"/>
      <c r="B250" s="56"/>
      <c r="C250" s="57"/>
      <c r="D250" s="51"/>
      <c r="E250" s="58"/>
      <c r="F250" s="58"/>
      <c r="G250" s="59"/>
      <c r="H250" s="59"/>
      <c r="I250" s="60"/>
    </row>
    <row r="251" spans="1:9" ht="16" thickBot="1">
      <c r="A251" s="55"/>
      <c r="B251" s="56" t="s">
        <v>158</v>
      </c>
      <c r="C251" s="57" t="s">
        <v>8</v>
      </c>
      <c r="D251" s="51">
        <v>1</v>
      </c>
      <c r="E251" s="58"/>
      <c r="F251" s="58">
        <v>0</v>
      </c>
      <c r="G251" s="59">
        <f>E251*D251</f>
        <v>0</v>
      </c>
      <c r="H251" s="59">
        <f>F251*D251</f>
        <v>0</v>
      </c>
      <c r="I251" s="60">
        <f t="shared" si="45"/>
        <v>0</v>
      </c>
    </row>
    <row r="252" spans="1:9" ht="16" thickBot="1">
      <c r="A252" s="75"/>
      <c r="B252" s="76" t="s">
        <v>159</v>
      </c>
      <c r="C252" s="77" t="s">
        <v>149</v>
      </c>
      <c r="D252" s="64">
        <v>1</v>
      </c>
      <c r="E252" s="78"/>
      <c r="F252" s="78">
        <v>0</v>
      </c>
      <c r="G252" s="79">
        <f>E252*D252</f>
        <v>0</v>
      </c>
      <c r="H252" s="79">
        <f>F252*D252</f>
        <v>0</v>
      </c>
      <c r="I252" s="80">
        <f t="shared" si="45"/>
        <v>0</v>
      </c>
    </row>
    <row r="253" spans="1:9" thickBot="1">
      <c r="A253" s="61"/>
      <c r="B253" s="62" t="s">
        <v>3</v>
      </c>
      <c r="C253" s="63"/>
      <c r="D253" s="64">
        <v>1</v>
      </c>
      <c r="E253" s="65"/>
      <c r="F253" s="65"/>
      <c r="G253" s="66">
        <f>SUM(G10:G252)</f>
        <v>0</v>
      </c>
      <c r="H253" s="66">
        <f>SUM(H10:H252)</f>
        <v>467655</v>
      </c>
      <c r="I253" s="67">
        <f>SUM(I9:I252)</f>
        <v>467655</v>
      </c>
    </row>
    <row r="254" spans="1:9" ht="14">
      <c r="A254" s="36"/>
      <c r="B254" s="37" t="s">
        <v>6</v>
      </c>
      <c r="C254" s="38"/>
      <c r="D254" s="15">
        <v>1</v>
      </c>
      <c r="E254" s="39"/>
      <c r="F254" s="39"/>
      <c r="G254" s="40"/>
      <c r="H254" s="40"/>
      <c r="I254" s="41">
        <f>G253*0.03</f>
        <v>0</v>
      </c>
    </row>
    <row r="255" spans="1:9" s="22" customFormat="1" ht="19.5" customHeight="1">
      <c r="A255" s="42"/>
      <c r="B255" s="32" t="s">
        <v>9</v>
      </c>
      <c r="C255" s="33"/>
      <c r="D255" s="5">
        <v>1</v>
      </c>
      <c r="E255" s="35"/>
      <c r="F255" s="35"/>
      <c r="G255" s="34"/>
      <c r="H255" s="34" t="s">
        <v>0</v>
      </c>
      <c r="I255" s="43"/>
    </row>
    <row r="256" spans="1:9" s="21" customFormat="1" ht="15" customHeight="1" thickBot="1">
      <c r="A256" s="44"/>
      <c r="B256" s="45" t="s">
        <v>4</v>
      </c>
      <c r="C256" s="46"/>
      <c r="D256" s="52">
        <v>1</v>
      </c>
      <c r="E256" s="19"/>
      <c r="F256" s="19"/>
      <c r="G256" s="47"/>
      <c r="H256" s="47"/>
      <c r="I256" s="20">
        <f>SUM(I253:I255)</f>
        <v>467655</v>
      </c>
    </row>
    <row r="257" spans="1:9" s="21" customFormat="1" ht="15" customHeight="1">
      <c r="A257" s="11"/>
      <c r="B257" s="11"/>
      <c r="C257" s="11"/>
      <c r="D257" s="53"/>
      <c r="E257" s="23"/>
      <c r="F257" s="23"/>
      <c r="G257" s="23"/>
      <c r="H257" s="23"/>
      <c r="I257" s="23"/>
    </row>
    <row r="258" spans="1:9" s="21" customFormat="1" ht="15" customHeight="1">
      <c r="A258" s="11"/>
      <c r="B258" s="11"/>
      <c r="C258" s="11"/>
      <c r="D258" s="54"/>
      <c r="E258" s="23"/>
      <c r="F258" s="24"/>
      <c r="G258" s="25"/>
      <c r="H258" s="26"/>
      <c r="I258" s="26"/>
    </row>
    <row r="259" spans="1:9" ht="15" customHeight="1">
      <c r="G259" s="84"/>
      <c r="H259" s="84"/>
      <c r="I259" s="26"/>
    </row>
  </sheetData>
  <autoFilter ref="A6:WRE259" xr:uid="{00000000-0009-0000-0000-000000000000}"/>
  <mergeCells count="11">
    <mergeCell ref="A2:I2"/>
    <mergeCell ref="A1:I1"/>
    <mergeCell ref="G259:H259"/>
    <mergeCell ref="B4:B6"/>
    <mergeCell ref="A4:A6"/>
    <mergeCell ref="C4:C6"/>
    <mergeCell ref="D4:D6"/>
    <mergeCell ref="E4:E6"/>
    <mergeCell ref="F4:F6"/>
    <mergeCell ref="G4:G6"/>
    <mergeCell ref="H4:H6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2025-01-31T14:12:47Z</dcterms:modified>
</cp:coreProperties>
</file>