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20730" windowHeight="11760"/>
  </bookViews>
  <sheets>
    <sheet name="Акт 3" sheetId="3" r:id="rId1"/>
  </sheets>
  <definedNames>
    <definedName name="_xlnm._FilterDatabase" localSheetId="0" hidden="1">'Акт 3'!$A$12:$N$23</definedName>
    <definedName name="_xlnm.Print_Area" localSheetId="0">'Акт 3'!$A$1:$O$36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3" l="1"/>
  <c r="K22" i="3" l="1"/>
  <c r="K21" i="3"/>
  <c r="K20" i="3"/>
  <c r="K19" i="3"/>
  <c r="K18" i="3"/>
  <c r="K17" i="3"/>
  <c r="K16" i="3"/>
  <c r="K15" i="3"/>
  <c r="K14" i="3"/>
  <c r="K13" i="3"/>
  <c r="M15" i="3" l="1"/>
  <c r="N20" i="3" l="1"/>
  <c r="G13" i="3" l="1"/>
  <c r="G23" i="3" s="1"/>
  <c r="N13" i="3"/>
  <c r="N15" i="3"/>
  <c r="N17" i="3"/>
  <c r="N21" i="3"/>
  <c r="N14" i="3"/>
  <c r="N22" i="3"/>
  <c r="N16" i="3"/>
  <c r="N18" i="3"/>
  <c r="N19" i="3"/>
</calcChain>
</file>

<file path=xl/sharedStrings.xml><?xml version="1.0" encoding="utf-8"?>
<sst xmlns="http://schemas.openxmlformats.org/spreadsheetml/2006/main" count="63" uniqueCount="43">
  <si>
    <t>№ п/п</t>
  </si>
  <si>
    <t>Найменування  робіт</t>
  </si>
  <si>
    <t>Од. виміру</t>
  </si>
  <si>
    <t>Кількість</t>
  </si>
  <si>
    <t>Вартість грн, з ПДВ</t>
  </si>
  <si>
    <t>Найменування</t>
  </si>
  <si>
    <t>Норма витр.</t>
  </si>
  <si>
    <t>кг</t>
  </si>
  <si>
    <t>шт.</t>
  </si>
  <si>
    <t>Вартість грн, без ПДВ</t>
  </si>
  <si>
    <t>Роботи</t>
  </si>
  <si>
    <t>Всього, грн, без ПДВ</t>
  </si>
  <si>
    <t>Всього, грн. без ПДВ</t>
  </si>
  <si>
    <t>Всього вартість робіт, грн:</t>
  </si>
  <si>
    <t xml:space="preserve">Матеріали </t>
  </si>
  <si>
    <t>Примітки</t>
  </si>
  <si>
    <t>Матеріал Замовника</t>
  </si>
  <si>
    <t xml:space="preserve">Підключення радіатора з врахуванням зварювання труб </t>
  </si>
  <si>
    <t>шт</t>
  </si>
  <si>
    <t>Радіатор з боковим підключенням</t>
  </si>
  <si>
    <t>Різьба ст. коротка Ду 15</t>
  </si>
  <si>
    <t>Клапан під термоголовку</t>
  </si>
  <si>
    <t>Клапан запірний муфтовий кутовий</t>
  </si>
  <si>
    <t>Труби сталеві водогазопровідні  ДСТУ 8936:2019 15х2,8</t>
  </si>
  <si>
    <t>мп</t>
  </si>
  <si>
    <t>Відвід ст. (Ду15) 21</t>
  </si>
  <si>
    <t>Грунт ГФ-021</t>
  </si>
  <si>
    <t>Фарба ПФ-115</t>
  </si>
  <si>
    <t>Електроди</t>
  </si>
  <si>
    <t>Очіс</t>
  </si>
  <si>
    <t>Найменування будівництва та його адреса -«Будівництво житлових будинків з об’єктами соціально-культурного призначення та підземними паркінгами по вул. Сагайдака, 101 в Дніпровському районі м. Києва. Житловий будинок №28»</t>
  </si>
  <si>
    <t xml:space="preserve">ЗАМОВНИК: ТОВ "БК Міськбудінвест"                   </t>
  </si>
  <si>
    <t>ДОГОВІРНА ЦІНА</t>
  </si>
  <si>
    <t xml:space="preserve">ТОВАРИСТВО З ОБМЕЖЕНОЮ ВІДПОВІДАЛЬНІСТЮ </t>
  </si>
  <si>
    <t>"БК "МІСЬКБУДІНВЕСТ"</t>
  </si>
  <si>
    <t>Генеральний директор</t>
  </si>
  <si>
    <r>
      <t>______________ /</t>
    </r>
    <r>
      <rPr>
        <sz val="12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О.С. Бадалов /</t>
    </r>
  </si>
  <si>
    <r>
      <t>М.П.</t>
    </r>
    <r>
      <rPr>
        <sz val="11"/>
        <rFont val="Times New Roman"/>
        <family val="1"/>
        <charset val="204"/>
      </rPr>
      <t xml:space="preserve">    « ____ » _____________ 2025 р.</t>
    </r>
  </si>
  <si>
    <t>Замовник</t>
  </si>
  <si>
    <t>Підрядник</t>
  </si>
  <si>
    <t>Додаток №1 до Договору № 14/02/25 САН від 14.02.2025 року</t>
  </si>
  <si>
    <t xml:space="preserve">Договір :  № 14/02/25 САН </t>
  </si>
  <si>
    <t xml:space="preserve">ПІДРЯДНИК: ФОП Балабуха О.І.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</si>
</sst>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1" x14ac:knownFonts="1">
    <font>
      <sz val="10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Calibri"/>
      <family val="2"/>
    </font>
    <font>
      <sz val="10"/>
      <name val="Arial Cyr"/>
      <charset val="204"/>
    </font>
    <font>
      <sz val="10"/>
      <name val="Helv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8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2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5" fillId="0" borderId="0"/>
    <xf numFmtId="0" fontId="6" fillId="0" borderId="0"/>
    <xf numFmtId="0" fontId="7" fillId="0" borderId="0"/>
    <xf numFmtId="0" fontId="1" fillId="0" borderId="0"/>
    <xf numFmtId="0" fontId="1" fillId="0" borderId="0"/>
    <xf numFmtId="0" fontId="1" fillId="0" borderId="0"/>
  </cellStyleXfs>
  <cellXfs count="82">
    <xf numFmtId="0" fontId="0" fillId="0" borderId="0" xfId="0"/>
    <xf numFmtId="0" fontId="3" fillId="0" borderId="0" xfId="0" applyFont="1" applyFill="1" applyBorder="1" applyAlignment="1">
      <alignment wrapText="1"/>
    </xf>
    <xf numFmtId="2" fontId="3" fillId="0" borderId="0" xfId="0" applyNumberFormat="1" applyFont="1" applyFill="1" applyBorder="1" applyAlignment="1">
      <alignment wrapText="1"/>
    </xf>
    <xf numFmtId="0" fontId="3" fillId="3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3" borderId="0" xfId="0" applyNumberFormat="1" applyFont="1" applyFill="1" applyBorder="1" applyAlignment="1">
      <alignment vertical="center" wrapText="1"/>
    </xf>
    <xf numFmtId="164" fontId="3" fillId="3" borderId="0" xfId="0" applyNumberFormat="1" applyFont="1" applyFill="1" applyBorder="1" applyAlignment="1">
      <alignment wrapText="1"/>
    </xf>
    <xf numFmtId="0" fontId="3" fillId="0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horizontal="center" vertical="center" wrapText="1"/>
    </xf>
    <xf numFmtId="2" fontId="3" fillId="2" borderId="0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wrapText="1"/>
    </xf>
    <xf numFmtId="0" fontId="3" fillId="3" borderId="5" xfId="0" applyFont="1" applyFill="1" applyBorder="1" applyAlignment="1">
      <alignment horizontal="center" vertical="center"/>
    </xf>
    <xf numFmtId="4" fontId="3" fillId="2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center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4" fontId="4" fillId="3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right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11" fillId="0" borderId="0" xfId="0" applyFont="1"/>
    <xf numFmtId="0" fontId="8" fillId="0" borderId="0" xfId="0" applyFont="1"/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13" fillId="3" borderId="1" xfId="0" applyFont="1" applyFill="1" applyBorder="1" applyAlignment="1">
      <alignment horizontal="center" vertical="center"/>
    </xf>
    <xf numFmtId="4" fontId="12" fillId="0" borderId="1" xfId="0" applyNumberFormat="1" applyFont="1" applyFill="1" applyBorder="1" applyAlignment="1">
      <alignment vertical="center"/>
    </xf>
    <xf numFmtId="4" fontId="12" fillId="0" borderId="7" xfId="0" applyNumberFormat="1" applyFont="1" applyFill="1" applyBorder="1" applyAlignment="1">
      <alignment vertical="center"/>
    </xf>
    <xf numFmtId="0" fontId="15" fillId="0" borderId="0" xfId="0" applyFont="1"/>
    <xf numFmtId="0" fontId="3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2" fontId="17" fillId="0" borderId="0" xfId="0" applyNumberFormat="1" applyFont="1" applyAlignment="1">
      <alignment vertical="center" wrapText="1"/>
    </xf>
    <xf numFmtId="0" fontId="17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vertical="center" wrapText="1"/>
    </xf>
    <xf numFmtId="164" fontId="3" fillId="0" borderId="0" xfId="0" applyNumberFormat="1" applyFont="1" applyAlignment="1">
      <alignment vertical="center" wrapText="1"/>
    </xf>
    <xf numFmtId="2" fontId="3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vertical="center" wrapText="1"/>
    </xf>
    <xf numFmtId="4" fontId="0" fillId="0" borderId="0" xfId="0" applyNumberFormat="1"/>
    <xf numFmtId="0" fontId="9" fillId="0" borderId="0" xfId="0" applyFont="1" applyAlignment="1">
      <alignment vertical="center"/>
    </xf>
    <xf numFmtId="2" fontId="16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top"/>
    </xf>
    <xf numFmtId="4" fontId="0" fillId="0" borderId="6" xfId="0" applyNumberFormat="1" applyBorder="1" applyAlignment="1">
      <alignment vertical="top"/>
    </xf>
    <xf numFmtId="0" fontId="3" fillId="0" borderId="0" xfId="0" applyFont="1" applyAlignment="1">
      <alignment horizontal="right" wrapText="1"/>
    </xf>
    <xf numFmtId="4" fontId="3" fillId="0" borderId="0" xfId="0" applyNumberFormat="1" applyFont="1" applyAlignment="1">
      <alignment horizontal="center" wrapText="1"/>
    </xf>
    <xf numFmtId="0" fontId="8" fillId="0" borderId="0" xfId="0" applyFont="1" applyAlignment="1">
      <alignment vertical="center"/>
    </xf>
    <xf numFmtId="2" fontId="3" fillId="0" borderId="0" xfId="0" applyNumberFormat="1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4" fontId="19" fillId="0" borderId="0" xfId="0" applyNumberFormat="1" applyFont="1" applyFill="1" applyBorder="1" applyAlignment="1">
      <alignment horizontal="center"/>
    </xf>
    <xf numFmtId="2" fontId="11" fillId="0" borderId="0" xfId="0" applyNumberFormat="1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right" vertical="center" wrapText="1"/>
    </xf>
    <xf numFmtId="0" fontId="20" fillId="0" borderId="0" xfId="0" applyFont="1" applyFill="1"/>
    <xf numFmtId="0" fontId="12" fillId="2" borderId="7" xfId="0" applyFont="1" applyFill="1" applyBorder="1" applyAlignment="1">
      <alignment horizontal="right" vertical="center"/>
    </xf>
    <xf numFmtId="0" fontId="12" fillId="2" borderId="6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wrapText="1"/>
    </xf>
    <xf numFmtId="0" fontId="15" fillId="0" borderId="0" xfId="0" applyFont="1" applyFill="1" applyBorder="1" applyAlignment="1">
      <alignment horizontal="left" wrapText="1"/>
    </xf>
    <xf numFmtId="2" fontId="14" fillId="0" borderId="0" xfId="0" applyNumberFormat="1" applyFont="1" applyFill="1" applyBorder="1" applyAlignment="1">
      <alignment horizontal="center" wrapText="1"/>
    </xf>
    <xf numFmtId="0" fontId="11" fillId="0" borderId="0" xfId="0" applyFont="1" applyAlignment="1">
      <alignment horizontal="left" vertical="top" wrapText="1"/>
    </xf>
    <xf numFmtId="0" fontId="8" fillId="2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8">
    <cellStyle name="Excel Built-in Normal" xfId="1"/>
    <cellStyle name="Обычный" xfId="0" builtinId="0"/>
    <cellStyle name="Обычный 2" xfId="2"/>
    <cellStyle name="Обычный 2 2" xfId="7"/>
    <cellStyle name="Обычный 3" xfId="3"/>
    <cellStyle name="Обычный 3 3" xfId="5"/>
    <cellStyle name="Обычный 5 3" xfId="6"/>
    <cellStyle name="Стиль 1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V70"/>
  <sheetViews>
    <sheetView tabSelected="1" view="pageBreakPreview" topLeftCell="A7" zoomScale="85" zoomScaleNormal="85" zoomScaleSheetLayoutView="85" workbookViewId="0">
      <selection activeCell="L31" sqref="L31"/>
    </sheetView>
  </sheetViews>
  <sheetFormatPr defaultColWidth="9.140625" defaultRowHeight="15" x14ac:dyDescent="0.25"/>
  <cols>
    <col min="1" max="1" width="3.5703125" style="1" customWidth="1"/>
    <col min="2" max="2" width="28.7109375" style="1" customWidth="1"/>
    <col min="3" max="3" width="5.28515625" style="1" customWidth="1"/>
    <col min="4" max="4" width="8.140625" style="1" customWidth="1"/>
    <col min="5" max="5" width="14.7109375" style="2" hidden="1" customWidth="1"/>
    <col min="6" max="6" width="12" style="2" customWidth="1"/>
    <col min="7" max="7" width="13.28515625" style="1" customWidth="1"/>
    <col min="8" max="8" width="49.7109375" style="1" customWidth="1"/>
    <col min="9" max="9" width="6.7109375" style="6" bestFit="1" customWidth="1"/>
    <col min="10" max="10" width="7.7109375" style="16" bestFit="1" customWidth="1"/>
    <col min="11" max="11" width="9.140625" style="1" customWidth="1"/>
    <col min="12" max="12" width="12.28515625" style="1" bestFit="1" customWidth="1"/>
    <col min="13" max="13" width="12.7109375" style="8" hidden="1" customWidth="1"/>
    <col min="14" max="14" width="14.85546875" style="1" customWidth="1"/>
    <col min="15" max="15" width="21.140625" style="2" customWidth="1"/>
    <col min="16" max="16" width="6.7109375" style="2" customWidth="1"/>
    <col min="17" max="17" width="6.140625" style="2" customWidth="1"/>
    <col min="18" max="18" width="8.5703125" style="2" customWidth="1"/>
    <col min="19" max="19" width="8.140625" style="1" customWidth="1"/>
    <col min="20" max="20" width="14" style="1" customWidth="1"/>
    <col min="21" max="21" width="11.28515625" style="1" customWidth="1"/>
    <col min="22" max="22" width="7.7109375" style="1" customWidth="1"/>
    <col min="23" max="23" width="10" style="1" customWidth="1"/>
    <col min="24" max="16384" width="9.140625" style="1"/>
  </cols>
  <sheetData>
    <row r="2" spans="1:22" ht="35.25" customHeight="1" x14ac:dyDescent="0.25">
      <c r="L2" s="67" t="s">
        <v>40</v>
      </c>
      <c r="M2" s="68"/>
      <c r="N2" s="68"/>
      <c r="O2" s="68"/>
    </row>
    <row r="3" spans="1:22" customFormat="1" x14ac:dyDescent="0.25">
      <c r="A3" s="29" t="s">
        <v>31</v>
      </c>
      <c r="B3" s="29"/>
      <c r="C3" s="29"/>
      <c r="D3" s="29"/>
      <c r="E3" s="29"/>
      <c r="F3" s="29"/>
      <c r="G3" s="29"/>
      <c r="H3" s="30"/>
      <c r="I3" s="30"/>
      <c r="J3" s="30"/>
      <c r="K3" s="30"/>
      <c r="L3" s="30"/>
      <c r="M3" s="30"/>
      <c r="N3" s="30"/>
      <c r="O3" s="30"/>
    </row>
    <row r="4" spans="1:22" customFormat="1" x14ac:dyDescent="0.25">
      <c r="A4" s="29" t="s">
        <v>42</v>
      </c>
      <c r="B4" s="29"/>
      <c r="C4" s="29"/>
      <c r="D4" s="29"/>
      <c r="E4" s="29"/>
      <c r="F4" s="29"/>
      <c r="G4" s="29"/>
      <c r="H4" s="30"/>
      <c r="I4" s="30"/>
      <c r="J4" s="30"/>
      <c r="K4" s="30"/>
      <c r="L4" s="30"/>
      <c r="M4" s="30"/>
      <c r="N4" s="30"/>
      <c r="O4" s="30"/>
    </row>
    <row r="5" spans="1:22" customFormat="1" ht="15" customHeight="1" x14ac:dyDescent="0.25">
      <c r="A5" s="36" t="s">
        <v>41</v>
      </c>
      <c r="B5" s="29"/>
      <c r="C5" s="29"/>
      <c r="D5" s="29"/>
      <c r="E5" s="29"/>
      <c r="F5" s="29"/>
      <c r="G5" s="29"/>
      <c r="H5" s="30"/>
      <c r="I5" s="30"/>
      <c r="J5" s="30"/>
      <c r="K5" s="30"/>
      <c r="L5" s="30"/>
      <c r="M5" s="30"/>
      <c r="N5" s="30"/>
      <c r="O5" s="30"/>
    </row>
    <row r="6" spans="1:22" customFormat="1" ht="46.15" customHeight="1" x14ac:dyDescent="0.2">
      <c r="A6" s="70" t="s">
        <v>30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</row>
    <row r="8" spans="1:22" ht="23.25" x14ac:dyDescent="0.35">
      <c r="F8" s="69" t="s">
        <v>32</v>
      </c>
      <c r="G8" s="69"/>
      <c r="H8" s="69"/>
      <c r="I8" s="69"/>
      <c r="J8" s="69"/>
      <c r="K8" s="69"/>
    </row>
    <row r="11" spans="1:22" s="3" customFormat="1" ht="13.9" customHeight="1" x14ac:dyDescent="0.25">
      <c r="A11" s="71" t="s">
        <v>10</v>
      </c>
      <c r="B11" s="71"/>
      <c r="C11" s="71"/>
      <c r="D11" s="71"/>
      <c r="E11" s="71"/>
      <c r="F11" s="71"/>
      <c r="G11" s="71"/>
      <c r="H11" s="71" t="s">
        <v>14</v>
      </c>
      <c r="I11" s="71"/>
      <c r="J11" s="71"/>
      <c r="K11" s="71"/>
      <c r="L11" s="71"/>
      <c r="M11" s="71"/>
      <c r="N11" s="71"/>
      <c r="O11" s="12"/>
      <c r="P11" s="2"/>
      <c r="Q11" s="2"/>
      <c r="R11" s="2"/>
      <c r="S11" s="1"/>
      <c r="V11" s="17"/>
    </row>
    <row r="12" spans="1:22" s="3" customFormat="1" ht="55.9" customHeight="1" x14ac:dyDescent="0.25">
      <c r="A12" s="25" t="s">
        <v>0</v>
      </c>
      <c r="B12" s="25" t="s">
        <v>1</v>
      </c>
      <c r="C12" s="15" t="s">
        <v>2</v>
      </c>
      <c r="D12" s="15" t="s">
        <v>3</v>
      </c>
      <c r="E12" s="13" t="s">
        <v>4</v>
      </c>
      <c r="F12" s="14" t="s">
        <v>9</v>
      </c>
      <c r="G12" s="28" t="s">
        <v>11</v>
      </c>
      <c r="H12" s="10" t="s">
        <v>5</v>
      </c>
      <c r="I12" s="10" t="s">
        <v>2</v>
      </c>
      <c r="J12" s="10" t="s">
        <v>6</v>
      </c>
      <c r="K12" s="10" t="s">
        <v>3</v>
      </c>
      <c r="L12" s="11" t="s">
        <v>9</v>
      </c>
      <c r="M12" s="11" t="s">
        <v>4</v>
      </c>
      <c r="N12" s="10" t="s">
        <v>12</v>
      </c>
      <c r="O12" s="26" t="s">
        <v>15</v>
      </c>
      <c r="P12" s="2"/>
      <c r="Q12" s="2"/>
      <c r="R12" s="2"/>
      <c r="S12" s="1"/>
    </row>
    <row r="13" spans="1:22" s="9" customFormat="1" ht="24.6" customHeight="1" x14ac:dyDescent="0.25">
      <c r="A13" s="81">
        <v>1</v>
      </c>
      <c r="B13" s="73" t="s">
        <v>17</v>
      </c>
      <c r="C13" s="76" t="s">
        <v>18</v>
      </c>
      <c r="D13" s="77">
        <v>75</v>
      </c>
      <c r="E13" s="72">
        <v>580</v>
      </c>
      <c r="F13" s="72">
        <v>1166</v>
      </c>
      <c r="G13" s="80">
        <f>ROUND(F13*D13,2)</f>
        <v>87450</v>
      </c>
      <c r="H13" s="32" t="s">
        <v>19</v>
      </c>
      <c r="I13" s="31" t="s">
        <v>8</v>
      </c>
      <c r="J13" s="31">
        <v>1</v>
      </c>
      <c r="K13" s="23">
        <f>ROUND(J13*D13,2)</f>
        <v>75</v>
      </c>
      <c r="L13" s="18">
        <v>0</v>
      </c>
      <c r="M13" s="18">
        <v>39</v>
      </c>
      <c r="N13" s="18">
        <f t="shared" ref="N13:N22" si="0">ROUND(K13*L13,2)</f>
        <v>0</v>
      </c>
      <c r="O13" s="24" t="s">
        <v>16</v>
      </c>
      <c r="P13" s="1"/>
      <c r="Q13" s="1"/>
      <c r="S13" s="1"/>
    </row>
    <row r="14" spans="1:22" s="9" customFormat="1" ht="24.6" customHeight="1" x14ac:dyDescent="0.25">
      <c r="A14" s="81"/>
      <c r="B14" s="74"/>
      <c r="C14" s="76"/>
      <c r="D14" s="78"/>
      <c r="E14" s="72"/>
      <c r="F14" s="72"/>
      <c r="G14" s="80"/>
      <c r="H14" s="32" t="s">
        <v>20</v>
      </c>
      <c r="I14" s="31" t="s">
        <v>8</v>
      </c>
      <c r="J14" s="31">
        <v>2</v>
      </c>
      <c r="K14" s="23">
        <f>D13*J14</f>
        <v>150</v>
      </c>
      <c r="L14" s="18">
        <v>0</v>
      </c>
      <c r="M14" s="18">
        <v>8.3000000000000007</v>
      </c>
      <c r="N14" s="18">
        <f t="shared" si="0"/>
        <v>0</v>
      </c>
      <c r="O14" s="24" t="s">
        <v>16</v>
      </c>
      <c r="P14" s="1"/>
      <c r="Q14" s="1"/>
      <c r="S14" s="1"/>
    </row>
    <row r="15" spans="1:22" s="9" customFormat="1" ht="24.6" customHeight="1" x14ac:dyDescent="0.25">
      <c r="A15" s="81"/>
      <c r="B15" s="74"/>
      <c r="C15" s="76"/>
      <c r="D15" s="78"/>
      <c r="E15" s="72"/>
      <c r="F15" s="72"/>
      <c r="G15" s="80"/>
      <c r="H15" s="32" t="s">
        <v>22</v>
      </c>
      <c r="I15" s="31" t="s">
        <v>8</v>
      </c>
      <c r="J15" s="31">
        <v>1</v>
      </c>
      <c r="K15" s="23">
        <f>D13*J15</f>
        <v>75</v>
      </c>
      <c r="L15" s="18">
        <v>0</v>
      </c>
      <c r="M15" s="18">
        <f>557.19/0.15</f>
        <v>3714.6000000000004</v>
      </c>
      <c r="N15" s="18">
        <f t="shared" si="0"/>
        <v>0</v>
      </c>
      <c r="O15" s="24" t="s">
        <v>16</v>
      </c>
      <c r="P15" s="1"/>
      <c r="Q15" s="1"/>
      <c r="S15" s="1"/>
    </row>
    <row r="16" spans="1:22" s="9" customFormat="1" ht="24.6" customHeight="1" x14ac:dyDescent="0.25">
      <c r="A16" s="81"/>
      <c r="B16" s="74"/>
      <c r="C16" s="76"/>
      <c r="D16" s="78"/>
      <c r="E16" s="72"/>
      <c r="F16" s="72"/>
      <c r="G16" s="80"/>
      <c r="H16" s="32" t="s">
        <v>21</v>
      </c>
      <c r="I16" s="31" t="s">
        <v>8</v>
      </c>
      <c r="J16" s="31">
        <v>1</v>
      </c>
      <c r="K16" s="23">
        <f>D13*J16</f>
        <v>75</v>
      </c>
      <c r="L16" s="18">
        <v>0</v>
      </c>
      <c r="M16" s="18">
        <v>13.17</v>
      </c>
      <c r="N16" s="18">
        <f t="shared" si="0"/>
        <v>0</v>
      </c>
      <c r="O16" s="24" t="s">
        <v>16</v>
      </c>
      <c r="P16" s="1"/>
      <c r="Q16" s="1"/>
      <c r="S16" s="1"/>
    </row>
    <row r="17" spans="1:21" s="9" customFormat="1" ht="24.6" customHeight="1" x14ac:dyDescent="0.25">
      <c r="A17" s="81"/>
      <c r="B17" s="74"/>
      <c r="C17" s="76"/>
      <c r="D17" s="78"/>
      <c r="E17" s="72"/>
      <c r="F17" s="72"/>
      <c r="G17" s="80"/>
      <c r="H17" s="32" t="s">
        <v>23</v>
      </c>
      <c r="I17" s="31" t="s">
        <v>24</v>
      </c>
      <c r="J17" s="31">
        <v>2</v>
      </c>
      <c r="K17" s="23">
        <f>D13*J17</f>
        <v>150</v>
      </c>
      <c r="L17" s="18">
        <v>0</v>
      </c>
      <c r="M17" s="18">
        <v>32</v>
      </c>
      <c r="N17" s="18">
        <f t="shared" si="0"/>
        <v>0</v>
      </c>
      <c r="O17" s="24" t="s">
        <v>16</v>
      </c>
      <c r="P17" s="1"/>
      <c r="Q17" s="1"/>
      <c r="S17" s="1"/>
    </row>
    <row r="18" spans="1:21" s="9" customFormat="1" ht="24.6" customHeight="1" x14ac:dyDescent="0.25">
      <c r="A18" s="81"/>
      <c r="B18" s="74"/>
      <c r="C18" s="76"/>
      <c r="D18" s="78"/>
      <c r="E18" s="72"/>
      <c r="F18" s="72"/>
      <c r="G18" s="80"/>
      <c r="H18" s="32" t="s">
        <v>25</v>
      </c>
      <c r="I18" s="31" t="s">
        <v>8</v>
      </c>
      <c r="J18" s="31">
        <v>2</v>
      </c>
      <c r="K18" s="23">
        <f>D13*J18</f>
        <v>150</v>
      </c>
      <c r="L18" s="18">
        <v>0</v>
      </c>
      <c r="M18" s="18">
        <v>94.8</v>
      </c>
      <c r="N18" s="18">
        <f t="shared" si="0"/>
        <v>0</v>
      </c>
      <c r="O18" s="24" t="s">
        <v>16</v>
      </c>
      <c r="P18" s="1"/>
      <c r="Q18" s="1"/>
      <c r="S18" s="1"/>
    </row>
    <row r="19" spans="1:21" s="9" customFormat="1" ht="24.6" customHeight="1" x14ac:dyDescent="0.25">
      <c r="A19" s="81"/>
      <c r="B19" s="74"/>
      <c r="C19" s="76"/>
      <c r="D19" s="78"/>
      <c r="E19" s="72"/>
      <c r="F19" s="72"/>
      <c r="G19" s="80"/>
      <c r="H19" s="32" t="s">
        <v>26</v>
      </c>
      <c r="I19" s="31" t="s">
        <v>7</v>
      </c>
      <c r="J19" s="31">
        <v>0.1</v>
      </c>
      <c r="K19" s="23">
        <f>D13*J19</f>
        <v>7.5</v>
      </c>
      <c r="L19" s="18">
        <v>0</v>
      </c>
      <c r="M19" s="18">
        <v>23.66</v>
      </c>
      <c r="N19" s="18">
        <f t="shared" si="0"/>
        <v>0</v>
      </c>
      <c r="O19" s="24" t="s">
        <v>16</v>
      </c>
      <c r="P19" s="1"/>
      <c r="Q19" s="1"/>
      <c r="S19" s="1"/>
    </row>
    <row r="20" spans="1:21" s="9" customFormat="1" ht="24.6" customHeight="1" x14ac:dyDescent="0.25">
      <c r="A20" s="81"/>
      <c r="B20" s="74"/>
      <c r="C20" s="76"/>
      <c r="D20" s="78"/>
      <c r="E20" s="72"/>
      <c r="F20" s="72"/>
      <c r="G20" s="80"/>
      <c r="H20" s="32" t="s">
        <v>27</v>
      </c>
      <c r="I20" s="31" t="s">
        <v>7</v>
      </c>
      <c r="J20" s="31">
        <v>0.05</v>
      </c>
      <c r="K20" s="23">
        <f>D13*J20</f>
        <v>3.75</v>
      </c>
      <c r="L20" s="18">
        <v>0</v>
      </c>
      <c r="M20" s="18">
        <v>247.3</v>
      </c>
      <c r="N20" s="18">
        <f>ROUND(K20*L20,2)</f>
        <v>0</v>
      </c>
      <c r="O20" s="24" t="s">
        <v>16</v>
      </c>
      <c r="P20" s="1"/>
      <c r="Q20" s="1"/>
      <c r="S20" s="1"/>
    </row>
    <row r="21" spans="1:21" s="9" customFormat="1" ht="24.6" customHeight="1" x14ac:dyDescent="0.25">
      <c r="A21" s="81"/>
      <c r="B21" s="74"/>
      <c r="C21" s="76"/>
      <c r="D21" s="78"/>
      <c r="E21" s="72"/>
      <c r="F21" s="72"/>
      <c r="G21" s="80"/>
      <c r="H21" s="32" t="s">
        <v>28</v>
      </c>
      <c r="I21" s="31" t="s">
        <v>7</v>
      </c>
      <c r="J21" s="31">
        <v>0.1</v>
      </c>
      <c r="K21" s="23">
        <f>D13*J21</f>
        <v>7.5</v>
      </c>
      <c r="L21" s="18">
        <v>0</v>
      </c>
      <c r="M21" s="18">
        <v>8.69</v>
      </c>
      <c r="N21" s="18">
        <f t="shared" si="0"/>
        <v>0</v>
      </c>
      <c r="O21" s="24" t="s">
        <v>16</v>
      </c>
      <c r="P21" s="1"/>
      <c r="Q21" s="1"/>
      <c r="S21" s="1"/>
    </row>
    <row r="22" spans="1:21" s="9" customFormat="1" ht="24.6" customHeight="1" x14ac:dyDescent="0.25">
      <c r="A22" s="81"/>
      <c r="B22" s="75"/>
      <c r="C22" s="76"/>
      <c r="D22" s="79"/>
      <c r="E22" s="72"/>
      <c r="F22" s="72"/>
      <c r="G22" s="80"/>
      <c r="H22" s="32" t="s">
        <v>29</v>
      </c>
      <c r="I22" s="31" t="s">
        <v>7</v>
      </c>
      <c r="J22" s="31">
        <v>0.02</v>
      </c>
      <c r="K22" s="23">
        <f>D13*J22</f>
        <v>1.5</v>
      </c>
      <c r="L22" s="18">
        <v>0</v>
      </c>
      <c r="M22" s="18">
        <v>27.39</v>
      </c>
      <c r="N22" s="18">
        <f t="shared" si="0"/>
        <v>0</v>
      </c>
      <c r="O22" s="24" t="s">
        <v>16</v>
      </c>
      <c r="P22" s="1"/>
      <c r="Q22" s="1"/>
      <c r="S22" s="1"/>
    </row>
    <row r="23" spans="1:21" s="3" customFormat="1" ht="27" customHeight="1" x14ac:dyDescent="0.2">
      <c r="A23" s="65" t="s">
        <v>13</v>
      </c>
      <c r="B23" s="66"/>
      <c r="C23" s="33"/>
      <c r="D23" s="34"/>
      <c r="E23" s="34"/>
      <c r="F23" s="34"/>
      <c r="G23" s="35">
        <f>SUM(G13)</f>
        <v>87450</v>
      </c>
      <c r="H23" s="19"/>
      <c r="I23" s="20"/>
      <c r="J23" s="21"/>
      <c r="K23" s="21"/>
      <c r="L23" s="21"/>
      <c r="M23" s="21"/>
      <c r="N23" s="22"/>
      <c r="O23" s="27"/>
      <c r="P23" s="5"/>
      <c r="Q23" s="5"/>
      <c r="R23" s="5"/>
      <c r="S23" s="4"/>
      <c r="T23" s="9"/>
    </row>
    <row r="24" spans="1:21" s="4" customFormat="1" x14ac:dyDescent="0.2">
      <c r="E24" s="5"/>
      <c r="F24" s="5"/>
      <c r="I24" s="6"/>
      <c r="J24" s="6"/>
      <c r="M24" s="7"/>
      <c r="O24" s="5"/>
      <c r="P24" s="5"/>
      <c r="Q24" s="5"/>
      <c r="R24" s="5"/>
    </row>
    <row r="25" spans="1:21" s="4" customFormat="1" x14ac:dyDescent="0.2">
      <c r="E25" s="5"/>
      <c r="F25" s="5"/>
      <c r="I25" s="6"/>
      <c r="J25" s="6"/>
      <c r="M25" s="7"/>
      <c r="O25" s="5"/>
      <c r="P25" s="5"/>
      <c r="Q25" s="5"/>
      <c r="R25" s="5"/>
    </row>
    <row r="26" spans="1:21" s="45" customFormat="1" ht="15.75" x14ac:dyDescent="0.25">
      <c r="A26" s="37"/>
      <c r="B26" s="38" t="s">
        <v>38</v>
      </c>
      <c r="C26" s="39"/>
      <c r="D26" s="39"/>
      <c r="E26" s="40"/>
      <c r="F26" s="40"/>
      <c r="G26" s="39"/>
      <c r="H26" s="38" t="s">
        <v>39</v>
      </c>
      <c r="I26" s="41"/>
      <c r="J26" s="41"/>
      <c r="K26" s="42"/>
      <c r="L26" s="37"/>
      <c r="M26" s="43"/>
      <c r="N26" s="42"/>
      <c r="O26" s="44"/>
      <c r="P26" s="44"/>
      <c r="Q26" s="44"/>
      <c r="R26" s="44"/>
      <c r="T26" s="46"/>
      <c r="U26" s="47"/>
    </row>
    <row r="27" spans="1:21" s="45" customFormat="1" ht="15.75" x14ac:dyDescent="0.25">
      <c r="A27" s="37"/>
      <c r="B27" s="48" t="s">
        <v>33</v>
      </c>
      <c r="C27" s="38"/>
      <c r="D27" s="38"/>
      <c r="E27" s="49"/>
      <c r="F27" s="49"/>
      <c r="G27" s="38"/>
      <c r="H27" s="48"/>
      <c r="I27" s="41"/>
      <c r="J27" s="41"/>
      <c r="K27" s="37"/>
      <c r="L27" s="37"/>
      <c r="M27" s="43"/>
      <c r="N27" s="50"/>
      <c r="O27" s="51"/>
      <c r="P27" s="44"/>
      <c r="Q27" s="44"/>
      <c r="R27" s="44"/>
      <c r="T27" s="52"/>
      <c r="U27"/>
    </row>
    <row r="28" spans="1:21" s="45" customFormat="1" ht="13.9" customHeight="1" x14ac:dyDescent="0.25">
      <c r="A28" s="37"/>
      <c r="B28" s="48" t="s">
        <v>34</v>
      </c>
      <c r="C28" s="39"/>
      <c r="D28" s="39"/>
      <c r="E28" s="40"/>
      <c r="F28" s="40"/>
      <c r="G28" s="39"/>
      <c r="H28" s="48"/>
      <c r="I28" s="41"/>
      <c r="J28" s="41"/>
      <c r="K28" s="37"/>
      <c r="L28" s="42"/>
      <c r="M28" s="43"/>
      <c r="N28" s="42"/>
      <c r="O28" s="44"/>
      <c r="P28" s="44"/>
      <c r="Q28" s="44"/>
      <c r="R28" s="44"/>
      <c r="T28" s="52"/>
      <c r="U28"/>
    </row>
    <row r="29" spans="1:21" s="45" customFormat="1" ht="13.9" customHeight="1" x14ac:dyDescent="0.25">
      <c r="A29" s="37"/>
      <c r="B29" s="48"/>
      <c r="C29" s="39"/>
      <c r="D29" s="39"/>
      <c r="E29" s="40"/>
      <c r="F29" s="40"/>
      <c r="G29" s="39"/>
      <c r="H29" s="48"/>
      <c r="I29" s="41"/>
      <c r="J29" s="41"/>
      <c r="K29" s="37"/>
      <c r="L29" s="37"/>
      <c r="M29" s="43"/>
      <c r="N29" s="42"/>
      <c r="O29" s="44"/>
      <c r="P29" s="44"/>
      <c r="Q29" s="44"/>
      <c r="R29" s="44"/>
      <c r="T29" s="52"/>
      <c r="U29" s="53"/>
    </row>
    <row r="30" spans="1:21" s="37" customFormat="1" x14ac:dyDescent="0.2">
      <c r="B30" s="54" t="s">
        <v>35</v>
      </c>
      <c r="E30" s="55"/>
      <c r="F30" s="55"/>
      <c r="H30" s="54"/>
      <c r="I30" s="56"/>
      <c r="J30" s="56"/>
      <c r="M30" s="43"/>
      <c r="O30" s="55"/>
      <c r="P30" s="55"/>
      <c r="Q30" s="55"/>
      <c r="R30" s="55"/>
    </row>
    <row r="31" spans="1:21" s="37" customFormat="1" ht="31.5" customHeight="1" x14ac:dyDescent="0.2">
      <c r="B31" s="57" t="s">
        <v>36</v>
      </c>
      <c r="E31" s="55"/>
      <c r="F31" s="55"/>
      <c r="H31" s="54"/>
      <c r="I31" s="56"/>
      <c r="J31" s="56"/>
      <c r="M31" s="43"/>
      <c r="O31" s="55"/>
      <c r="P31" s="55"/>
      <c r="Q31" s="55"/>
      <c r="R31" s="55"/>
    </row>
    <row r="32" spans="1:21" s="37" customFormat="1" ht="17.45" customHeight="1" x14ac:dyDescent="0.25">
      <c r="B32" s="30" t="s">
        <v>37</v>
      </c>
      <c r="E32" s="55"/>
      <c r="F32" s="55"/>
      <c r="H32" s="30" t="str">
        <f>B32</f>
        <v>М.П.    « ____ » _____________ 2025 р.</v>
      </c>
      <c r="I32" s="56"/>
      <c r="J32" s="56"/>
      <c r="M32" s="43"/>
      <c r="O32" s="55"/>
      <c r="P32" s="55"/>
      <c r="Q32" s="55"/>
      <c r="R32" s="55"/>
    </row>
    <row r="33" spans="1:21" s="62" customFormat="1" ht="15" customHeight="1" x14ac:dyDescent="0.25">
      <c r="A33" s="58"/>
      <c r="B33" s="59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1"/>
      <c r="P33" s="61"/>
      <c r="T33" s="63"/>
      <c r="U33" s="64"/>
    </row>
    <row r="34" spans="1:21" s="4" customFormat="1" x14ac:dyDescent="0.2">
      <c r="E34" s="5"/>
      <c r="F34" s="5"/>
      <c r="I34" s="6"/>
      <c r="J34" s="6"/>
      <c r="M34" s="7"/>
      <c r="O34" s="5"/>
      <c r="P34" s="5"/>
      <c r="Q34" s="5"/>
      <c r="R34" s="5"/>
    </row>
    <row r="35" spans="1:21" s="4" customFormat="1" x14ac:dyDescent="0.2">
      <c r="E35" s="5"/>
      <c r="F35" s="5"/>
      <c r="I35" s="6"/>
      <c r="J35" s="6"/>
      <c r="M35" s="7"/>
      <c r="O35" s="5"/>
      <c r="P35" s="5"/>
      <c r="Q35" s="5"/>
      <c r="R35" s="5"/>
    </row>
    <row r="36" spans="1:21" s="4" customFormat="1" x14ac:dyDescent="0.2">
      <c r="E36" s="5"/>
      <c r="F36" s="5"/>
      <c r="I36" s="6"/>
      <c r="J36" s="6"/>
      <c r="M36" s="7"/>
      <c r="O36" s="5"/>
      <c r="P36" s="5"/>
      <c r="Q36" s="5"/>
      <c r="R36" s="5"/>
    </row>
    <row r="37" spans="1:21" s="4" customFormat="1" x14ac:dyDescent="0.2">
      <c r="E37" s="5"/>
      <c r="F37" s="5"/>
      <c r="I37" s="6"/>
      <c r="J37" s="6"/>
      <c r="M37" s="7"/>
      <c r="O37" s="5"/>
      <c r="P37" s="5"/>
      <c r="Q37" s="5"/>
      <c r="R37" s="5"/>
    </row>
    <row r="38" spans="1:21" s="4" customFormat="1" x14ac:dyDescent="0.2">
      <c r="E38" s="5"/>
      <c r="F38" s="5"/>
      <c r="I38" s="6"/>
      <c r="J38" s="6"/>
      <c r="M38" s="7"/>
      <c r="O38" s="5"/>
      <c r="P38" s="5"/>
      <c r="Q38" s="5"/>
      <c r="R38" s="5"/>
    </row>
    <row r="39" spans="1:21" s="4" customFormat="1" x14ac:dyDescent="0.2">
      <c r="E39" s="5"/>
      <c r="F39" s="5"/>
      <c r="I39" s="6"/>
      <c r="J39" s="6"/>
      <c r="M39" s="7"/>
      <c r="O39" s="5"/>
      <c r="P39" s="5"/>
      <c r="Q39" s="5"/>
      <c r="R39" s="5"/>
    </row>
    <row r="40" spans="1:21" s="4" customFormat="1" x14ac:dyDescent="0.2">
      <c r="E40" s="5"/>
      <c r="F40" s="5"/>
      <c r="I40" s="6"/>
      <c r="J40" s="6"/>
      <c r="M40" s="7"/>
      <c r="O40" s="5"/>
      <c r="P40" s="5"/>
      <c r="Q40" s="5"/>
      <c r="R40" s="5"/>
    </row>
    <row r="41" spans="1:21" s="4" customFormat="1" x14ac:dyDescent="0.2">
      <c r="E41" s="5"/>
      <c r="F41" s="5"/>
      <c r="I41" s="6"/>
      <c r="J41" s="6"/>
      <c r="M41" s="7"/>
      <c r="O41" s="5"/>
      <c r="P41" s="5"/>
      <c r="Q41" s="5"/>
      <c r="R41" s="5"/>
    </row>
    <row r="42" spans="1:21" s="4" customFormat="1" x14ac:dyDescent="0.2">
      <c r="E42" s="5"/>
      <c r="F42" s="5"/>
      <c r="I42" s="6"/>
      <c r="J42" s="6"/>
      <c r="M42" s="7"/>
      <c r="O42" s="5"/>
      <c r="P42" s="5"/>
      <c r="Q42" s="5"/>
      <c r="R42" s="5"/>
    </row>
    <row r="43" spans="1:21" s="4" customFormat="1" x14ac:dyDescent="0.2">
      <c r="E43" s="5"/>
      <c r="F43" s="5"/>
      <c r="I43" s="6"/>
      <c r="J43" s="6"/>
      <c r="M43" s="7"/>
      <c r="O43" s="5"/>
      <c r="P43" s="5"/>
      <c r="Q43" s="5"/>
      <c r="R43" s="5"/>
    </row>
    <row r="44" spans="1:21" s="4" customFormat="1" x14ac:dyDescent="0.2">
      <c r="E44" s="5"/>
      <c r="F44" s="5"/>
      <c r="I44" s="6"/>
      <c r="J44" s="6"/>
      <c r="M44" s="7"/>
      <c r="O44" s="5"/>
      <c r="P44" s="5"/>
      <c r="Q44" s="5"/>
      <c r="R44" s="5"/>
    </row>
    <row r="45" spans="1:21" s="4" customFormat="1" x14ac:dyDescent="0.2">
      <c r="E45" s="5"/>
      <c r="F45" s="5"/>
      <c r="I45" s="6"/>
      <c r="J45" s="6"/>
      <c r="M45" s="7"/>
      <c r="O45" s="5"/>
      <c r="P45" s="5"/>
      <c r="Q45" s="5"/>
      <c r="R45" s="5"/>
    </row>
    <row r="46" spans="1:21" s="4" customFormat="1" x14ac:dyDescent="0.2">
      <c r="E46" s="5"/>
      <c r="F46" s="5"/>
      <c r="I46" s="6"/>
      <c r="J46" s="6"/>
      <c r="M46" s="7"/>
      <c r="O46" s="5"/>
      <c r="P46" s="5"/>
      <c r="Q46" s="5"/>
      <c r="R46" s="5"/>
    </row>
    <row r="47" spans="1:21" s="4" customFormat="1" x14ac:dyDescent="0.2">
      <c r="E47" s="5"/>
      <c r="F47" s="5"/>
      <c r="I47" s="6"/>
      <c r="J47" s="6"/>
      <c r="M47" s="7"/>
      <c r="O47" s="5"/>
      <c r="P47" s="5"/>
      <c r="Q47" s="5"/>
      <c r="R47" s="5"/>
    </row>
    <row r="48" spans="1:21" s="4" customFormat="1" x14ac:dyDescent="0.2">
      <c r="E48" s="5"/>
      <c r="F48" s="5"/>
      <c r="I48" s="6"/>
      <c r="J48" s="6"/>
      <c r="M48" s="7"/>
      <c r="O48" s="5"/>
      <c r="P48" s="5"/>
      <c r="Q48" s="5"/>
      <c r="R48" s="5"/>
    </row>
    <row r="49" spans="5:18" s="4" customFormat="1" x14ac:dyDescent="0.2">
      <c r="E49" s="5"/>
      <c r="F49" s="5"/>
      <c r="I49" s="6"/>
      <c r="J49" s="6"/>
      <c r="M49" s="7"/>
      <c r="O49" s="5"/>
      <c r="P49" s="5"/>
      <c r="Q49" s="5"/>
      <c r="R49" s="5"/>
    </row>
    <row r="50" spans="5:18" s="4" customFormat="1" x14ac:dyDescent="0.2">
      <c r="E50" s="5"/>
      <c r="F50" s="5"/>
      <c r="I50" s="6"/>
      <c r="J50" s="6"/>
      <c r="M50" s="7"/>
      <c r="O50" s="5"/>
      <c r="P50" s="5"/>
      <c r="Q50" s="5"/>
      <c r="R50" s="5"/>
    </row>
    <row r="51" spans="5:18" s="4" customFormat="1" x14ac:dyDescent="0.2">
      <c r="E51" s="5"/>
      <c r="F51" s="5"/>
      <c r="I51" s="6"/>
      <c r="J51" s="6"/>
      <c r="M51" s="7"/>
      <c r="O51" s="5"/>
      <c r="P51" s="5"/>
      <c r="Q51" s="5"/>
      <c r="R51" s="5"/>
    </row>
    <row r="52" spans="5:18" s="4" customFormat="1" x14ac:dyDescent="0.2">
      <c r="E52" s="5"/>
      <c r="F52" s="5"/>
      <c r="I52" s="6"/>
      <c r="J52" s="6"/>
      <c r="M52" s="7"/>
      <c r="O52" s="5"/>
      <c r="P52" s="5"/>
      <c r="Q52" s="5"/>
      <c r="R52" s="5"/>
    </row>
    <row r="53" spans="5:18" s="4" customFormat="1" x14ac:dyDescent="0.2">
      <c r="E53" s="5"/>
      <c r="F53" s="5"/>
      <c r="I53" s="6"/>
      <c r="J53" s="6"/>
      <c r="M53" s="7"/>
      <c r="O53" s="5"/>
      <c r="P53" s="5"/>
      <c r="Q53" s="5"/>
      <c r="R53" s="5"/>
    </row>
    <row r="54" spans="5:18" s="4" customFormat="1" x14ac:dyDescent="0.2">
      <c r="E54" s="5"/>
      <c r="F54" s="5"/>
      <c r="I54" s="6"/>
      <c r="J54" s="6"/>
      <c r="M54" s="7"/>
      <c r="O54" s="5"/>
      <c r="P54" s="5"/>
      <c r="Q54" s="5"/>
      <c r="R54" s="5"/>
    </row>
    <row r="55" spans="5:18" s="4" customFormat="1" x14ac:dyDescent="0.2">
      <c r="E55" s="5"/>
      <c r="F55" s="5"/>
      <c r="I55" s="6"/>
      <c r="J55" s="6"/>
      <c r="M55" s="7"/>
      <c r="O55" s="5"/>
      <c r="P55" s="5"/>
      <c r="Q55" s="5"/>
      <c r="R55" s="5"/>
    </row>
    <row r="56" spans="5:18" s="4" customFormat="1" x14ac:dyDescent="0.2">
      <c r="E56" s="5"/>
      <c r="F56" s="5"/>
      <c r="I56" s="6"/>
      <c r="J56" s="6"/>
      <c r="M56" s="7"/>
      <c r="O56" s="5"/>
      <c r="P56" s="5"/>
      <c r="Q56" s="5"/>
      <c r="R56" s="5"/>
    </row>
    <row r="57" spans="5:18" s="4" customFormat="1" x14ac:dyDescent="0.2">
      <c r="E57" s="5"/>
      <c r="F57" s="5"/>
      <c r="I57" s="6"/>
      <c r="J57" s="6"/>
      <c r="M57" s="7"/>
      <c r="O57" s="5"/>
      <c r="P57" s="5"/>
      <c r="Q57" s="5"/>
      <c r="R57" s="5"/>
    </row>
    <row r="58" spans="5:18" s="4" customFormat="1" x14ac:dyDescent="0.2">
      <c r="E58" s="5"/>
      <c r="F58" s="5"/>
      <c r="I58" s="6"/>
      <c r="J58" s="6"/>
      <c r="M58" s="7"/>
      <c r="O58" s="5"/>
      <c r="P58" s="5"/>
      <c r="Q58" s="5"/>
      <c r="R58" s="5"/>
    </row>
    <row r="59" spans="5:18" s="4" customFormat="1" x14ac:dyDescent="0.2">
      <c r="E59" s="5"/>
      <c r="F59" s="5"/>
      <c r="I59" s="6"/>
      <c r="J59" s="6"/>
      <c r="M59" s="7"/>
      <c r="O59" s="5"/>
      <c r="P59" s="5"/>
      <c r="Q59" s="5"/>
      <c r="R59" s="5"/>
    </row>
    <row r="60" spans="5:18" s="4" customFormat="1" x14ac:dyDescent="0.2">
      <c r="E60" s="5"/>
      <c r="F60" s="5"/>
      <c r="I60" s="6"/>
      <c r="J60" s="6"/>
      <c r="M60" s="7"/>
      <c r="O60" s="5"/>
      <c r="P60" s="5"/>
      <c r="Q60" s="5"/>
      <c r="R60" s="5"/>
    </row>
    <row r="61" spans="5:18" s="4" customFormat="1" x14ac:dyDescent="0.2">
      <c r="E61" s="5"/>
      <c r="F61" s="5"/>
      <c r="I61" s="6"/>
      <c r="J61" s="6"/>
      <c r="M61" s="7"/>
      <c r="O61" s="5"/>
      <c r="P61" s="5"/>
      <c r="Q61" s="5"/>
      <c r="R61" s="5"/>
    </row>
    <row r="62" spans="5:18" s="4" customFormat="1" x14ac:dyDescent="0.2">
      <c r="E62" s="5"/>
      <c r="F62" s="5"/>
      <c r="I62" s="6"/>
      <c r="J62" s="6"/>
      <c r="M62" s="7"/>
      <c r="O62" s="5"/>
      <c r="P62" s="5"/>
      <c r="Q62" s="5"/>
      <c r="R62" s="5"/>
    </row>
    <row r="63" spans="5:18" s="4" customFormat="1" x14ac:dyDescent="0.2">
      <c r="E63" s="5"/>
      <c r="F63" s="5"/>
      <c r="I63" s="6"/>
      <c r="J63" s="6"/>
      <c r="M63" s="7"/>
      <c r="O63" s="5"/>
      <c r="P63" s="5"/>
      <c r="Q63" s="5"/>
      <c r="R63" s="5"/>
    </row>
    <row r="64" spans="5:18" s="4" customFormat="1" x14ac:dyDescent="0.2">
      <c r="E64" s="5"/>
      <c r="F64" s="5"/>
      <c r="I64" s="6"/>
      <c r="J64" s="6"/>
      <c r="M64" s="7"/>
      <c r="O64" s="5"/>
      <c r="P64" s="5"/>
      <c r="Q64" s="5"/>
      <c r="R64" s="5"/>
    </row>
    <row r="65" spans="5:18" s="4" customFormat="1" x14ac:dyDescent="0.2">
      <c r="E65" s="5"/>
      <c r="F65" s="5"/>
      <c r="I65" s="6"/>
      <c r="J65" s="6"/>
      <c r="M65" s="7"/>
      <c r="O65" s="5"/>
      <c r="P65" s="5"/>
      <c r="Q65" s="5"/>
      <c r="R65" s="5"/>
    </row>
    <row r="66" spans="5:18" s="4" customFormat="1" x14ac:dyDescent="0.2">
      <c r="E66" s="5"/>
      <c r="F66" s="5"/>
      <c r="I66" s="6"/>
      <c r="J66" s="6"/>
      <c r="M66" s="7"/>
      <c r="O66" s="5"/>
      <c r="P66" s="5"/>
      <c r="Q66" s="5"/>
      <c r="R66" s="5"/>
    </row>
    <row r="67" spans="5:18" s="4" customFormat="1" x14ac:dyDescent="0.2">
      <c r="E67" s="5"/>
      <c r="F67" s="5"/>
      <c r="I67" s="6"/>
      <c r="J67" s="6"/>
      <c r="M67" s="7"/>
      <c r="O67" s="5"/>
      <c r="P67" s="5"/>
      <c r="Q67" s="5"/>
      <c r="R67" s="5"/>
    </row>
    <row r="68" spans="5:18" s="4" customFormat="1" x14ac:dyDescent="0.2">
      <c r="E68" s="5"/>
      <c r="F68" s="5"/>
      <c r="I68" s="6"/>
      <c r="J68" s="6"/>
      <c r="M68" s="7"/>
      <c r="O68" s="5"/>
      <c r="P68" s="5"/>
      <c r="Q68" s="5"/>
      <c r="R68" s="5"/>
    </row>
    <row r="69" spans="5:18" s="4" customFormat="1" x14ac:dyDescent="0.25">
      <c r="E69" s="5"/>
      <c r="F69" s="5"/>
      <c r="H69" s="1"/>
      <c r="I69" s="6"/>
      <c r="J69" s="6"/>
      <c r="M69" s="7"/>
      <c r="O69" s="5"/>
      <c r="P69" s="5"/>
      <c r="Q69" s="5"/>
      <c r="R69" s="5"/>
    </row>
    <row r="70" spans="5:18" s="4" customFormat="1" x14ac:dyDescent="0.25">
      <c r="E70" s="5"/>
      <c r="F70" s="5"/>
      <c r="H70" s="1"/>
      <c r="I70" s="6"/>
      <c r="J70" s="6"/>
      <c r="M70" s="7"/>
      <c r="O70" s="5"/>
      <c r="P70" s="5"/>
      <c r="Q70" s="5"/>
      <c r="R70" s="5"/>
    </row>
  </sheetData>
  <autoFilter ref="A12:N23"/>
  <mergeCells count="13">
    <mergeCell ref="A23:B23"/>
    <mergeCell ref="L2:O2"/>
    <mergeCell ref="F8:K8"/>
    <mergeCell ref="A6:O6"/>
    <mergeCell ref="H11:N11"/>
    <mergeCell ref="F13:F22"/>
    <mergeCell ref="B13:B22"/>
    <mergeCell ref="C13:C22"/>
    <mergeCell ref="D13:D22"/>
    <mergeCell ref="E13:E22"/>
    <mergeCell ref="A11:G11"/>
    <mergeCell ref="G13:G22"/>
    <mergeCell ref="A13:A22"/>
  </mergeCells>
  <printOptions horizontalCentered="1"/>
  <pageMargins left="0.19685039370078741" right="0.19685039370078741" top="0.23622047244094491" bottom="0.27559055118110237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Акт 3</vt:lpstr>
      <vt:lpstr>'Акт 3'!Область_печати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sd11</dc:creator>
  <cp:lastModifiedBy>sbi</cp:lastModifiedBy>
  <cp:lastPrinted>2025-02-14T12:06:30Z</cp:lastPrinted>
  <dcterms:created xsi:type="dcterms:W3CDTF">2018-04-10T11:48:26Z</dcterms:created>
  <dcterms:modified xsi:type="dcterms:W3CDTF">2025-02-24T16:36:34Z</dcterms:modified>
</cp:coreProperties>
</file>