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гально-будівельні" sheetId="1" r:id="rId4"/>
  </sheets>
  <definedNames>
    <definedName name="__xlnm.Print_Area_1">#REF!</definedName>
    <definedName name="__xlnm.Print_Titles_1">#REF!</definedName>
  </definedNames>
  <calcPr/>
  <extLst>
    <ext uri="GoogleSheetsCustomDataVersion2">
      <go:sheetsCustomData xmlns:go="http://customooxmlschemas.google.com/" r:id="rId5" roundtripDataChecksum="p24J1e3+anT4f7SUiwsG5mxg3aFtNZLBEFcuyy3DV4Y="/>
    </ext>
  </extLst>
</workbook>
</file>

<file path=xl/sharedStrings.xml><?xml version="1.0" encoding="utf-8"?>
<sst xmlns="http://schemas.openxmlformats.org/spreadsheetml/2006/main" count="86" uniqueCount="51">
  <si>
    <t xml:space="preserve">Місце проведення робіт: м.Київ, вул. Будьварно-кудрявська 15                </t>
  </si>
  <si>
    <t xml:space="preserve">Специфікація №1 Загально-будівельні роботи                      </t>
  </si>
  <si>
    <t>№ п/п</t>
  </si>
  <si>
    <t>Найменування обсягів робіт</t>
  </si>
  <si>
    <t>Од. вимір.</t>
  </si>
  <si>
    <t>Кількість</t>
  </si>
  <si>
    <t>Варт. од. вим. грн.</t>
  </si>
  <si>
    <t>Всього, грн.</t>
  </si>
  <si>
    <t>Підлога</t>
  </si>
  <si>
    <t>Демонтаж бетонної основи, до 5 см</t>
  </si>
  <si>
    <t>м2</t>
  </si>
  <si>
    <t>Демонтаж плитки з підлоги</t>
  </si>
  <si>
    <t xml:space="preserve">Знепилення основи </t>
  </si>
  <si>
    <t>Грунтування основи</t>
  </si>
  <si>
    <t>Влаштування стяжки(до 50мм) без врахування СУ</t>
  </si>
  <si>
    <t>Влаштування плитки на підлогу з затиркою звичайною, 600*600</t>
  </si>
  <si>
    <t>Монтаж ГК та малярні роботи</t>
  </si>
  <si>
    <t>Монтаж ГК перегородок</t>
  </si>
  <si>
    <t>м2/м.п.</t>
  </si>
  <si>
    <t>Влаштування шумоізоляції ГК перегородки</t>
  </si>
  <si>
    <t>м2/мп</t>
  </si>
  <si>
    <t>Замазка швів ГК та проклейка сіткою</t>
  </si>
  <si>
    <t>м.п.</t>
  </si>
  <si>
    <t>Монтаж малярної сітки</t>
  </si>
  <si>
    <t>Грунтування стін під шпаклювання</t>
  </si>
  <si>
    <t>Шпаклівка стін ГК(старт+финиш)</t>
  </si>
  <si>
    <t>Монтаж ГК на стіни</t>
  </si>
  <si>
    <t>Шпаклівка стін ГК</t>
  </si>
  <si>
    <t>Грунтування стін під фарбування</t>
  </si>
  <si>
    <t>Фарбування стін в два слої</t>
  </si>
  <si>
    <t>Монтаж ГК(рігель)</t>
  </si>
  <si>
    <t>мп</t>
  </si>
  <si>
    <t>Монтаж склохолста(рігель)</t>
  </si>
  <si>
    <t>Грунтування стелі під шпаклювання(рігель)</t>
  </si>
  <si>
    <t>Шпаклівка стелі(рігель)</t>
  </si>
  <si>
    <t>Монтаж ГК стелі</t>
  </si>
  <si>
    <t>Замазка швів ГК</t>
  </si>
  <si>
    <t>Монтаж склохолста</t>
  </si>
  <si>
    <t>Грунтування стелі під шпаклювання</t>
  </si>
  <si>
    <t>Шпаклівка стелі</t>
  </si>
  <si>
    <t>Грунтування стелі під фарбування</t>
  </si>
  <si>
    <t>Фарбування стелі</t>
  </si>
  <si>
    <t>Грунтування повітропроводів під фарбування</t>
  </si>
  <si>
    <t>Фарбування повітропроводів</t>
  </si>
  <si>
    <t>Плиточні роботи стіни</t>
  </si>
  <si>
    <t>Грунтування під плитку</t>
  </si>
  <si>
    <t>Монтаж плитки на стіну до 600*1200</t>
  </si>
  <si>
    <t>Монтаж кутника</t>
  </si>
  <si>
    <t>Всього по  роботам:</t>
  </si>
  <si>
    <r>
      <rPr>
        <rFont val="Times New Roman"/>
        <b/>
        <color theme="1"/>
        <sz val="11.0"/>
      </rPr>
      <t xml:space="preserve">Примітка: </t>
    </r>
    <r>
      <rPr>
        <rFont val="Times New Roman"/>
        <b val="0"/>
        <i/>
        <color theme="1"/>
        <sz val="11.0"/>
      </rPr>
      <t xml:space="preserve">обєми робіт по оздобленню поверхонь стін, стель та інш. ширина яких меньше 0,4 метра розраховуються в метрах погонних(з кожної сторони), вартість робіт за метр погонний дорівнює вартості робіт за м2. </t>
    </r>
  </si>
  <si>
    <t xml:space="preserve">_________________________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</si>
</sst>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-#,##0.00;\ \-\ "/>
  </numFmts>
  <fonts count="18">
    <font>
      <sz val="10.0"/>
      <color rgb="FF000000"/>
      <name val="Arimo"/>
      <scheme val="minor"/>
    </font>
    <font>
      <b/>
      <sz val="12.0"/>
      <color theme="1"/>
      <name val="Times New Roman"/>
    </font>
    <font>
      <sz val="10.0"/>
      <color theme="1"/>
      <name val="Times New Roman"/>
    </font>
    <font>
      <sz val="14.0"/>
      <color theme="1"/>
      <name val="Times New Roman"/>
    </font>
    <font>
      <b/>
      <sz val="14.0"/>
      <color rgb="FF000000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b/>
      <sz val="18.0"/>
      <color theme="1"/>
      <name val="Times New Roman"/>
    </font>
    <font>
      <sz val="12.0"/>
      <color theme="1"/>
      <name val="Times New Roman"/>
    </font>
    <font/>
    <font>
      <i/>
      <sz val="12.0"/>
      <color theme="1"/>
      <name val="Times New Roman"/>
    </font>
    <font>
      <b/>
      <i/>
      <sz val="18.0"/>
      <color theme="1"/>
      <name val="Times New Roman"/>
    </font>
    <font>
      <b/>
      <i/>
      <sz val="14.0"/>
      <color theme="1"/>
      <name val="Times New Roman"/>
    </font>
    <font>
      <sz val="12.0"/>
      <color rgb="FF000000"/>
      <name val="Times New Roman"/>
    </font>
    <font>
      <color theme="1"/>
      <name val="Arimo"/>
      <scheme val="minor"/>
    </font>
    <font>
      <b/>
      <i/>
      <sz val="12.0"/>
      <color theme="1"/>
      <name val="Times New Roman"/>
    </font>
    <font>
      <b/>
      <sz val="16.0"/>
      <color theme="1"/>
      <name val="Times New Roman"/>
    </font>
    <font>
      <sz val="16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35">
    <border/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vertical="top" wrapText="1"/>
    </xf>
    <xf borderId="0" fillId="0" fontId="4" numFmtId="0" xfId="0" applyAlignment="1" applyFont="1">
      <alignment horizontal="right" shrinkToFit="0" vertical="top" wrapText="1"/>
    </xf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/>
    </xf>
    <xf borderId="0" fillId="0" fontId="1" numFmtId="2" xfId="0" applyAlignment="1" applyFont="1" applyNumberFormat="1">
      <alignment horizontal="center"/>
    </xf>
    <xf borderId="1" fillId="0" fontId="1" numFmtId="0" xfId="0" applyAlignment="1" applyBorder="1" applyFont="1">
      <alignment horizontal="left"/>
    </xf>
    <xf borderId="0" fillId="0" fontId="1" numFmtId="0" xfId="0" applyAlignment="1" applyFont="1">
      <alignment horizontal="right"/>
    </xf>
    <xf borderId="0" fillId="0" fontId="1" numFmtId="0" xfId="0" applyFont="1"/>
    <xf borderId="2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3" fillId="0" fontId="8" numFmtId="2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0" fillId="0" fontId="8" numFmtId="0" xfId="0" applyAlignment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9" fillId="2" fontId="10" numFmtId="0" xfId="0" applyAlignment="1" applyBorder="1" applyFill="1" applyFont="1">
      <alignment horizontal="center" shrinkToFit="0" vertical="center" wrapText="1"/>
    </xf>
    <xf borderId="10" fillId="2" fontId="11" numFmtId="0" xfId="0" applyAlignment="1" applyBorder="1" applyFont="1">
      <alignment horizontal="center" shrinkToFit="0" vertical="center" wrapText="1"/>
    </xf>
    <xf borderId="10" fillId="2" fontId="10" numFmtId="0" xfId="0" applyAlignment="1" applyBorder="1" applyFont="1">
      <alignment horizontal="center" shrinkToFit="0" vertical="center" wrapText="1"/>
    </xf>
    <xf borderId="11" fillId="2" fontId="12" numFmtId="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right" shrinkToFit="0" vertical="center" wrapText="1"/>
    </xf>
    <xf borderId="0" fillId="0" fontId="12" numFmtId="4" xfId="0" applyAlignment="1" applyFont="1" applyNumberFormat="1">
      <alignment horizontal="center" vertical="center"/>
    </xf>
    <xf borderId="12" fillId="0" fontId="10" numFmtId="0" xfId="0" applyAlignment="1" applyBorder="1" applyFont="1">
      <alignment horizontal="right" shrinkToFit="0" vertical="center" wrapText="1"/>
    </xf>
    <xf quotePrefix="1" borderId="13" fillId="0" fontId="13" numFmtId="0" xfId="0" applyAlignment="1" applyBorder="1" applyFont="1">
      <alignment readingOrder="0" shrinkToFit="0" vertical="center" wrapText="1"/>
    </xf>
    <xf quotePrefix="1" borderId="13" fillId="0" fontId="13" numFmtId="0" xfId="0" applyAlignment="1" applyBorder="1" applyFont="1">
      <alignment horizontal="center" shrinkToFit="0" vertical="center" wrapText="1"/>
    </xf>
    <xf borderId="13" fillId="0" fontId="13" numFmtId="2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shrinkToFit="0" vertical="top" wrapText="1"/>
    </xf>
    <xf borderId="15" fillId="0" fontId="8" numFmtId="4" xfId="0" applyAlignment="1" applyBorder="1" applyFont="1" applyNumberFormat="1">
      <alignment shrinkToFit="0" vertical="center" wrapText="1"/>
    </xf>
    <xf borderId="1" fillId="0" fontId="8" numFmtId="0" xfId="0" applyAlignment="1" applyBorder="1" applyFont="1">
      <alignment shrinkToFit="0" vertical="top" wrapText="1"/>
    </xf>
    <xf borderId="0" fillId="0" fontId="8" numFmtId="2" xfId="0" applyAlignment="1" applyFont="1" applyNumberFormat="1">
      <alignment horizontal="right" shrinkToFit="0" vertical="center" wrapText="1"/>
    </xf>
    <xf borderId="0" fillId="0" fontId="8" numFmtId="4" xfId="0" applyAlignment="1" applyFont="1" applyNumberFormat="1">
      <alignment shrinkToFit="0" vertical="center" wrapText="1"/>
    </xf>
    <xf borderId="0" fillId="0" fontId="8" numFmtId="4" xfId="0" applyAlignment="1" applyFont="1" applyNumberFormat="1">
      <alignment horizontal="right" shrinkToFit="0" vertical="top" wrapText="1"/>
    </xf>
    <xf borderId="0" fillId="0" fontId="14" numFmtId="0" xfId="0" applyAlignment="1" applyFont="1">
      <alignment shrinkToFit="0" wrapText="1"/>
    </xf>
    <xf borderId="16" fillId="0" fontId="10" numFmtId="0" xfId="0" applyAlignment="1" applyBorder="1" applyFont="1">
      <alignment horizontal="right" shrinkToFit="0" vertical="center" wrapText="1"/>
    </xf>
    <xf quotePrefix="1" borderId="17" fillId="0" fontId="13" numFmtId="0" xfId="0" applyAlignment="1" applyBorder="1" applyFont="1">
      <alignment shrinkToFit="0" vertical="center" wrapText="1"/>
    </xf>
    <xf quotePrefix="1" borderId="17" fillId="0" fontId="13" numFmtId="0" xfId="0" applyAlignment="1" applyBorder="1" applyFont="1">
      <alignment horizontal="center" shrinkToFit="0" vertical="center" wrapText="1"/>
    </xf>
    <xf borderId="17" fillId="0" fontId="13" numFmtId="2" xfId="0" applyAlignment="1" applyBorder="1" applyFont="1" applyNumberFormat="1">
      <alignment horizontal="center" readingOrder="0" shrinkToFit="0" vertical="center" wrapText="1"/>
    </xf>
    <xf borderId="18" fillId="0" fontId="8" numFmtId="4" xfId="0" applyAlignment="1" applyBorder="1" applyFont="1" applyNumberFormat="1">
      <alignment shrinkToFit="0" vertical="center" wrapText="1"/>
    </xf>
    <xf borderId="17" fillId="0" fontId="13" numFmtId="2" xfId="0" applyAlignment="1" applyBorder="1" applyFont="1" applyNumberFormat="1">
      <alignment horizontal="center" shrinkToFit="0" vertical="center" wrapText="1"/>
    </xf>
    <xf borderId="0" fillId="0" fontId="13" numFmtId="2" xfId="0" applyAlignment="1" applyFont="1" applyNumberFormat="1">
      <alignment shrinkToFit="0" vertical="top" wrapText="1"/>
    </xf>
    <xf borderId="0" fillId="0" fontId="8" numFmtId="4" xfId="0" applyAlignment="1" applyFont="1" applyNumberFormat="1">
      <alignment shrinkToFit="0" vertical="top" wrapText="1"/>
    </xf>
    <xf borderId="17" fillId="0" fontId="8" numFmtId="0" xfId="0" applyAlignment="1" applyBorder="1" applyFont="1">
      <alignment shrinkToFit="0" wrapText="1"/>
    </xf>
    <xf borderId="0" fillId="0" fontId="8" numFmtId="0" xfId="0" applyAlignment="1" applyFont="1">
      <alignment shrinkToFit="0" wrapText="1"/>
    </xf>
    <xf borderId="19" fillId="0" fontId="10" numFmtId="0" xfId="0" applyAlignment="1" applyBorder="1" applyFont="1">
      <alignment horizontal="right" shrinkToFit="0" vertical="center" wrapText="1"/>
    </xf>
    <xf borderId="20" fillId="0" fontId="13" numFmtId="0" xfId="0" applyAlignment="1" applyBorder="1" applyFont="1">
      <alignment readingOrder="0" shrinkToFit="0" vertical="center" wrapText="1"/>
    </xf>
    <xf quotePrefix="1" borderId="20" fillId="0" fontId="13" numFmtId="0" xfId="0" applyAlignment="1" applyBorder="1" applyFont="1">
      <alignment horizontal="center" shrinkToFit="0" vertical="center" wrapText="1"/>
    </xf>
    <xf borderId="20" fillId="0" fontId="13" numFmtId="2" xfId="0" applyAlignment="1" applyBorder="1" applyFont="1" applyNumberFormat="1">
      <alignment horizontal="center" shrinkToFit="0" vertical="center" wrapText="1"/>
    </xf>
    <xf borderId="21" fillId="0" fontId="8" numFmtId="4" xfId="0" applyAlignment="1" applyBorder="1" applyFont="1" applyNumberFormat="1">
      <alignment shrinkToFit="0" vertical="center" wrapText="1"/>
    </xf>
    <xf borderId="0" fillId="0" fontId="13" numFmtId="2" xfId="0" applyAlignment="1" applyFont="1" applyNumberFormat="1">
      <alignment horizontal="right" shrinkToFit="0" vertical="center" wrapText="1"/>
    </xf>
    <xf borderId="22" fillId="2" fontId="10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23" fillId="2" fontId="10" numFmtId="0" xfId="0" applyAlignment="1" applyBorder="1" applyFont="1">
      <alignment horizontal="center" shrinkToFit="0" vertical="center" wrapText="1"/>
    </xf>
    <xf borderId="24" fillId="2" fontId="12" numFmtId="4" xfId="0" applyAlignment="1" applyBorder="1" applyFont="1" applyNumberFormat="1">
      <alignment horizontal="center" vertical="center"/>
    </xf>
    <xf borderId="13" fillId="0" fontId="13" numFmtId="0" xfId="0" applyAlignment="1" applyBorder="1" applyFont="1">
      <alignment shrinkToFit="0" vertical="center" wrapText="1"/>
    </xf>
    <xf borderId="13" fillId="0" fontId="13" numFmtId="0" xfId="0" applyAlignment="1" applyBorder="1" applyFont="1">
      <alignment horizontal="center" shrinkToFit="0" vertical="center" wrapText="1"/>
    </xf>
    <xf borderId="13" fillId="0" fontId="8" numFmtId="2" xfId="0" applyAlignment="1" applyBorder="1" applyFont="1" applyNumberFormat="1">
      <alignment horizontal="center" shrinkToFit="0" vertical="center" wrapText="1"/>
    </xf>
    <xf borderId="0" fillId="0" fontId="8" numFmtId="4" xfId="0" applyAlignment="1" applyFont="1" applyNumberFormat="1">
      <alignment horizontal="right" shrinkToFit="0" vertical="center" wrapText="1"/>
    </xf>
    <xf borderId="0" fillId="0" fontId="13" numFmtId="2" xfId="0" applyAlignment="1" applyFont="1" applyNumberFormat="1">
      <alignment shrinkToFit="0" vertical="center" wrapText="1"/>
    </xf>
    <xf borderId="17" fillId="0" fontId="13" numFmtId="0" xfId="0" applyAlignment="1" applyBorder="1" applyFont="1">
      <alignment shrinkToFit="0" vertical="center" wrapText="1"/>
    </xf>
    <xf borderId="17" fillId="0" fontId="13" numFmtId="0" xfId="0" applyAlignment="1" applyBorder="1" applyFont="1">
      <alignment horizontal="center" shrinkToFit="0" vertical="center" wrapText="1"/>
    </xf>
    <xf borderId="17" fillId="0" fontId="8" numFmtId="2" xfId="0" applyAlignment="1" applyBorder="1" applyFont="1" applyNumberFormat="1">
      <alignment horizontal="center" shrinkToFit="0" vertical="center" wrapText="1"/>
    </xf>
    <xf borderId="0" fillId="0" fontId="13" numFmtId="4" xfId="0" applyAlignment="1" applyFont="1" applyNumberFormat="1">
      <alignment horizontal="right" shrinkToFit="0" vertical="center" wrapText="1"/>
    </xf>
    <xf borderId="0" fillId="0" fontId="13" numFmtId="164" xfId="0" applyAlignment="1" applyFont="1" applyNumberFormat="1">
      <alignment shrinkToFit="0" vertical="center" wrapText="1"/>
    </xf>
    <xf borderId="16" fillId="3" fontId="10" numFmtId="0" xfId="0" applyAlignment="1" applyBorder="1" applyFill="1" applyFont="1">
      <alignment horizontal="right" shrinkToFit="0" vertical="center" wrapText="1"/>
    </xf>
    <xf borderId="17" fillId="3" fontId="13" numFmtId="0" xfId="0" applyAlignment="1" applyBorder="1" applyFont="1">
      <alignment shrinkToFit="0" vertical="center" wrapText="1"/>
    </xf>
    <xf borderId="17" fillId="3" fontId="13" numFmtId="0" xfId="0" applyAlignment="1" applyBorder="1" applyFont="1">
      <alignment horizontal="center" shrinkToFit="0" vertical="center" wrapText="1"/>
    </xf>
    <xf borderId="17" fillId="3" fontId="8" numFmtId="2" xfId="0" applyAlignment="1" applyBorder="1" applyFont="1" applyNumberFormat="1">
      <alignment horizontal="center" shrinkToFit="0" vertical="center" wrapText="1"/>
    </xf>
    <xf borderId="14" fillId="3" fontId="8" numFmtId="0" xfId="0" applyAlignment="1" applyBorder="1" applyFont="1">
      <alignment shrinkToFit="0" vertical="top" wrapText="1"/>
    </xf>
    <xf borderId="18" fillId="3" fontId="8" numFmtId="4" xfId="0" applyAlignment="1" applyBorder="1" applyFont="1" applyNumberFormat="1">
      <alignment shrinkToFit="0" vertical="center" wrapText="1"/>
    </xf>
    <xf borderId="0" fillId="0" fontId="13" numFmtId="4" xfId="0" applyAlignment="1" applyFont="1" applyNumberFormat="1">
      <alignment shrinkToFit="0" vertical="center" wrapText="1"/>
    </xf>
    <xf borderId="25" fillId="0" fontId="8" numFmtId="2" xfId="0" applyAlignment="1" applyBorder="1" applyFont="1" applyNumberFormat="1">
      <alignment horizontal="center" shrinkToFit="0" vertical="center" wrapText="1"/>
    </xf>
    <xf borderId="25" fillId="0" fontId="13" numFmtId="0" xfId="0" applyAlignment="1" applyBorder="1" applyFont="1">
      <alignment readingOrder="0" shrinkToFit="0" vertical="center" wrapText="1"/>
    </xf>
    <xf borderId="25" fillId="0" fontId="13" numFmtId="0" xfId="0" applyAlignment="1" applyBorder="1" applyFont="1">
      <alignment shrinkToFit="0" vertical="center" wrapText="1"/>
    </xf>
    <xf borderId="26" fillId="0" fontId="10" numFmtId="0" xfId="0" applyAlignment="1" applyBorder="1" applyFont="1">
      <alignment horizontal="right" shrinkToFit="0" vertical="center" wrapText="1"/>
    </xf>
    <xf borderId="27" fillId="2" fontId="10" numFmtId="0" xfId="0" applyAlignment="1" applyBorder="1" applyFont="1">
      <alignment horizontal="center" shrinkToFit="0" vertical="center" wrapText="1"/>
    </xf>
    <xf borderId="28" fillId="2" fontId="11" numFmtId="0" xfId="0" applyAlignment="1" applyBorder="1" applyFont="1">
      <alignment horizontal="center" readingOrder="0" shrinkToFit="0" vertical="center" wrapText="1"/>
    </xf>
    <xf borderId="28" fillId="2" fontId="10" numFmtId="0" xfId="0" applyAlignment="1" applyBorder="1" applyFont="1">
      <alignment horizontal="center" shrinkToFit="0" vertical="center" wrapText="1"/>
    </xf>
    <xf borderId="29" fillId="2" fontId="12" numFmtId="4" xfId="0" applyAlignment="1" applyBorder="1" applyFont="1" applyNumberFormat="1">
      <alignment horizontal="center" vertical="center"/>
    </xf>
    <xf borderId="30" fillId="0" fontId="10" numFmtId="0" xfId="0" applyAlignment="1" applyBorder="1" applyFont="1">
      <alignment horizontal="right" shrinkToFit="0" vertical="center" wrapText="1"/>
    </xf>
    <xf borderId="31" fillId="0" fontId="13" numFmtId="0" xfId="0" applyAlignment="1" applyBorder="1" applyFont="1">
      <alignment shrinkToFit="0" vertical="center" wrapText="1"/>
    </xf>
    <xf borderId="31" fillId="0" fontId="8" numFmtId="2" xfId="0" applyAlignment="1" applyBorder="1" applyFont="1" applyNumberFormat="1">
      <alignment horizontal="center" shrinkToFit="0" vertical="center" wrapText="1"/>
    </xf>
    <xf borderId="32" fillId="0" fontId="8" numFmtId="4" xfId="0" applyAlignment="1" applyBorder="1" applyFont="1" applyNumberFormat="1">
      <alignment shrinkToFit="0" vertical="center" wrapText="1"/>
    </xf>
    <xf borderId="0" fillId="0" fontId="8" numFmtId="4" xfId="0" applyAlignment="1" applyFont="1" applyNumberFormat="1">
      <alignment horizontal="right" vertical="center"/>
    </xf>
    <xf borderId="0" fillId="0" fontId="13" numFmtId="2" xfId="0" applyAlignment="1" applyFont="1" applyNumberFormat="1">
      <alignment vertical="center"/>
    </xf>
    <xf borderId="17" fillId="0" fontId="13" numFmtId="0" xfId="0" applyAlignment="1" applyBorder="1" applyFont="1">
      <alignment readingOrder="0" shrinkToFit="0" vertical="center" wrapText="1"/>
    </xf>
    <xf borderId="17" fillId="0" fontId="13" numFmtId="0" xfId="0" applyAlignment="1" applyBorder="1" applyFont="1">
      <alignment horizontal="center" readingOrder="0" shrinkToFit="0" vertical="center" wrapText="1"/>
    </xf>
    <xf borderId="17" fillId="0" fontId="8" numFmtId="2" xfId="0" applyAlignment="1" applyBorder="1" applyFont="1" applyNumberFormat="1">
      <alignment horizontal="center" readingOrder="0" shrinkToFit="0" vertical="center" wrapText="1"/>
    </xf>
    <xf borderId="33" fillId="0" fontId="15" numFmtId="0" xfId="0" applyAlignment="1" applyBorder="1" applyFont="1">
      <alignment horizontal="left" shrinkToFit="0" wrapText="1"/>
    </xf>
    <xf borderId="34" fillId="0" fontId="9" numFmtId="0" xfId="0" applyBorder="1" applyFont="1"/>
    <xf borderId="33" fillId="0" fontId="15" numFmtId="4" xfId="0" applyAlignment="1" applyBorder="1" applyFont="1" applyNumberFormat="1">
      <alignment shrinkToFit="0" vertical="center" wrapText="1"/>
    </xf>
    <xf borderId="1" fillId="0" fontId="15" numFmtId="0" xfId="0" applyAlignment="1" applyBorder="1" applyFont="1">
      <alignment horizontal="left" shrinkToFit="0" wrapText="1"/>
    </xf>
    <xf borderId="0" fillId="0" fontId="15" numFmtId="4" xfId="0" applyAlignment="1" applyFont="1" applyNumberFormat="1">
      <alignment shrinkToFit="0" vertical="center" wrapText="1"/>
    </xf>
    <xf borderId="0" fillId="0" fontId="8" numFmtId="0" xfId="0" applyAlignment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shrinkToFit="0" wrapText="1"/>
    </xf>
    <xf borderId="0" fillId="0" fontId="16" numFmtId="0" xfId="0" applyAlignment="1" applyFont="1">
      <alignment horizontal="center" shrinkToFit="0" wrapText="1"/>
    </xf>
    <xf borderId="0" fillId="0" fontId="16" numFmtId="0" xfId="0" applyAlignment="1" applyFont="1">
      <alignment shrinkToFit="0" vertical="top" wrapText="1"/>
    </xf>
    <xf borderId="0" fillId="0" fontId="16" numFmtId="0" xfId="0" applyAlignment="1" applyFont="1">
      <alignment horizontal="left" shrinkToFit="0" wrapText="1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8" numFmtId="2" xfId="0" applyAlignment="1" applyFont="1" applyNumberFormat="1">
      <alignment horizontal="center" shrinkToFit="0" wrapText="1"/>
    </xf>
    <xf borderId="0" fillId="0" fontId="8" numFmtId="4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" numFmtId="0" xfId="0" applyAlignment="1" applyFont="1">
      <alignment shrinkToFit="0" wrapText="1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right"/>
    </xf>
    <xf borderId="0" fillId="0" fontId="8" numFmtId="2" xfId="0" applyAlignment="1" applyFont="1" applyNumberFormat="1">
      <alignment horizontal="center"/>
    </xf>
    <xf borderId="23" fillId="4" fontId="8" numFmtId="0" xfId="0" applyAlignment="1" applyBorder="1" applyFill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65.57"/>
    <col customWidth="1" min="3" max="3" width="16.29"/>
    <col customWidth="1" min="4" max="4" width="8.71"/>
    <col customWidth="1" min="5" max="5" width="12.43"/>
    <col customWidth="1" min="6" max="6" width="13.57"/>
    <col customWidth="1" min="7" max="7" width="14.86"/>
    <col customWidth="1" min="8" max="8" width="10.86"/>
    <col customWidth="1" min="9" max="9" width="9.29"/>
    <col customWidth="1" min="10" max="10" width="14.0"/>
    <col customWidth="1" min="11" max="11" width="13.43"/>
    <col customWidth="1" min="12" max="26" width="12.57"/>
  </cols>
  <sheetData>
    <row r="1" ht="15.75" hidden="1" customHeight="1">
      <c r="A1" s="1"/>
      <c r="B1" s="1"/>
      <c r="C1" s="1"/>
      <c r="D1" s="1"/>
      <c r="E1" s="2"/>
      <c r="F1" s="1"/>
      <c r="G1" s="3"/>
    </row>
    <row r="2" ht="24.0" hidden="1" customHeight="1">
      <c r="A2" s="4"/>
      <c r="B2" s="4"/>
      <c r="C2" s="4"/>
      <c r="D2" s="4"/>
      <c r="E2" s="5"/>
      <c r="F2" s="4"/>
      <c r="G2" s="6"/>
      <c r="H2" s="7"/>
    </row>
    <row r="3" ht="24.0" hidden="1" customHeight="1">
      <c r="A3" s="4"/>
      <c r="B3" s="4"/>
      <c r="C3" s="4"/>
      <c r="D3" s="4"/>
      <c r="E3" s="5"/>
      <c r="F3" s="4"/>
      <c r="G3" s="7"/>
    </row>
    <row r="4" ht="24.0" customHeight="1">
      <c r="A4" s="4"/>
      <c r="B4" s="4"/>
      <c r="C4" s="4"/>
      <c r="D4" s="4"/>
      <c r="E4" s="5"/>
      <c r="F4" s="4"/>
      <c r="G4" s="6"/>
      <c r="H4" s="7"/>
    </row>
    <row r="5" ht="24.0" customHeight="1">
      <c r="A5" s="4"/>
      <c r="B5" s="4"/>
      <c r="C5" s="4"/>
      <c r="D5" s="4"/>
      <c r="E5" s="5"/>
      <c r="F5" s="4"/>
      <c r="G5" s="7"/>
    </row>
    <row r="6" ht="25.5" customHeight="1">
      <c r="A6" s="8" t="s">
        <v>0</v>
      </c>
      <c r="G6" s="9"/>
      <c r="H6" s="9"/>
      <c r="I6" s="9"/>
      <c r="J6" s="9"/>
      <c r="K6" s="9"/>
      <c r="L6" s="9"/>
    </row>
    <row r="7" ht="25.5" customHeight="1">
      <c r="A7" s="10" t="s">
        <v>1</v>
      </c>
      <c r="G7" s="11"/>
      <c r="H7" s="11"/>
      <c r="I7" s="11"/>
      <c r="J7" s="11"/>
      <c r="K7" s="11"/>
    </row>
    <row r="8" ht="15.75" customHeight="1">
      <c r="A8" s="12"/>
      <c r="B8" s="12"/>
      <c r="C8" s="12"/>
      <c r="D8" s="12"/>
      <c r="E8" s="13"/>
      <c r="F8" s="12"/>
      <c r="G8" s="14"/>
      <c r="H8" s="12"/>
      <c r="I8" s="15"/>
      <c r="J8" s="16"/>
      <c r="K8" s="12"/>
    </row>
    <row r="9" ht="16.5" customHeight="1">
      <c r="A9" s="17" t="s">
        <v>2</v>
      </c>
      <c r="B9" s="18" t="s">
        <v>3</v>
      </c>
      <c r="C9" s="17" t="s">
        <v>4</v>
      </c>
      <c r="D9" s="19" t="s">
        <v>5</v>
      </c>
      <c r="E9" s="20" t="s">
        <v>6</v>
      </c>
      <c r="F9" s="18" t="s">
        <v>7</v>
      </c>
      <c r="G9" s="21"/>
    </row>
    <row r="10" ht="36.0" customHeight="1">
      <c r="A10" s="22"/>
      <c r="B10" s="23"/>
      <c r="C10" s="22"/>
      <c r="D10" s="24"/>
      <c r="E10" s="23"/>
      <c r="F10" s="25"/>
      <c r="G10" s="21"/>
      <c r="H10" s="26"/>
      <c r="I10" s="26"/>
      <c r="J10" s="26"/>
      <c r="K10" s="26"/>
    </row>
    <row r="11" ht="15.75" customHeight="1">
      <c r="A11" s="27">
        <v>1.0</v>
      </c>
      <c r="B11" s="28">
        <v>2.0</v>
      </c>
      <c r="C11" s="27">
        <v>3.0</v>
      </c>
      <c r="D11" s="29">
        <v>4.0</v>
      </c>
      <c r="E11" s="28">
        <v>5.0</v>
      </c>
      <c r="F11" s="30">
        <v>6.0</v>
      </c>
      <c r="G11" s="31"/>
      <c r="H11" s="32"/>
      <c r="I11" s="32"/>
      <c r="J11" s="33"/>
      <c r="K11" s="32"/>
    </row>
    <row r="12" ht="31.5" customHeight="1">
      <c r="A12" s="34"/>
      <c r="B12" s="35" t="s">
        <v>8</v>
      </c>
      <c r="C12" s="36"/>
      <c r="D12" s="36"/>
      <c r="E12" s="36"/>
      <c r="F12" s="37"/>
      <c r="G12" s="31"/>
      <c r="H12" s="32"/>
      <c r="I12" s="38"/>
      <c r="J12" s="33"/>
      <c r="K12" s="39"/>
    </row>
    <row r="13" ht="15.75" customHeight="1">
      <c r="A13" s="40"/>
      <c r="B13" s="41" t="s">
        <v>9</v>
      </c>
      <c r="C13" s="42" t="s">
        <v>10</v>
      </c>
      <c r="D13" s="43">
        <v>6.0</v>
      </c>
      <c r="E13" s="44"/>
      <c r="F13" s="45">
        <f t="shared" ref="F13:F19" si="1">D13*E13</f>
        <v>0</v>
      </c>
      <c r="G13" s="46"/>
      <c r="H13" s="26"/>
      <c r="I13" s="47"/>
      <c r="J13" s="48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15.75" customHeight="1">
      <c r="A14" s="51"/>
      <c r="B14" s="52" t="s">
        <v>11</v>
      </c>
      <c r="C14" s="53" t="s">
        <v>10</v>
      </c>
      <c r="D14" s="54">
        <v>134.0</v>
      </c>
      <c r="E14" s="44"/>
      <c r="F14" s="55">
        <f t="shared" si="1"/>
        <v>0</v>
      </c>
      <c r="G14" s="46"/>
      <c r="H14" s="26"/>
      <c r="I14" s="47"/>
      <c r="J14" s="48"/>
      <c r="K14" s="49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15.75" customHeight="1">
      <c r="A15" s="51"/>
      <c r="B15" s="52" t="s">
        <v>12</v>
      </c>
      <c r="C15" s="53" t="s">
        <v>10</v>
      </c>
      <c r="D15" s="56">
        <v>140.0</v>
      </c>
      <c r="E15" s="44"/>
      <c r="F15" s="55">
        <f t="shared" si="1"/>
        <v>0</v>
      </c>
      <c r="G15" s="46"/>
      <c r="H15" s="26"/>
      <c r="I15" s="47"/>
      <c r="J15" s="48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5.75" customHeight="1">
      <c r="A16" s="51"/>
      <c r="B16" s="52" t="s">
        <v>13</v>
      </c>
      <c r="C16" s="53" t="s">
        <v>10</v>
      </c>
      <c r="D16" s="56">
        <v>140.0</v>
      </c>
      <c r="E16" s="44"/>
      <c r="F16" s="55">
        <f t="shared" si="1"/>
        <v>0</v>
      </c>
      <c r="G16" s="46"/>
      <c r="H16" s="26"/>
      <c r="I16" s="49"/>
      <c r="J16" s="57"/>
      <c r="K16" s="58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15.75" customHeight="1">
      <c r="A17" s="51"/>
      <c r="B17" s="59" t="s">
        <v>14</v>
      </c>
      <c r="C17" s="53" t="s">
        <v>10</v>
      </c>
      <c r="D17" s="56">
        <v>140.0</v>
      </c>
      <c r="E17" s="44"/>
      <c r="F17" s="55">
        <f t="shared" si="1"/>
        <v>0</v>
      </c>
      <c r="G17" s="46"/>
      <c r="H17" s="26"/>
      <c r="I17" s="60"/>
      <c r="J17" s="60"/>
      <c r="K17" s="58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15.75" customHeight="1">
      <c r="A18" s="51"/>
      <c r="B18" s="52" t="s">
        <v>13</v>
      </c>
      <c r="C18" s="53" t="s">
        <v>10</v>
      </c>
      <c r="D18" s="56">
        <v>160.0</v>
      </c>
      <c r="E18" s="44"/>
      <c r="F18" s="55">
        <f t="shared" si="1"/>
        <v>0</v>
      </c>
      <c r="G18" s="46"/>
      <c r="H18" s="26"/>
      <c r="I18" s="49"/>
      <c r="J18" s="57"/>
      <c r="K18" s="58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5.75" customHeight="1">
      <c r="A19" s="61"/>
      <c r="B19" s="62" t="s">
        <v>15</v>
      </c>
      <c r="C19" s="63" t="s">
        <v>10</v>
      </c>
      <c r="D19" s="64">
        <v>160.0</v>
      </c>
      <c r="E19" s="44"/>
      <c r="F19" s="65">
        <f t="shared" si="1"/>
        <v>0</v>
      </c>
      <c r="G19" s="46"/>
      <c r="H19" s="26"/>
      <c r="I19" s="66"/>
      <c r="J19" s="58"/>
      <c r="K19" s="49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31.5" customHeight="1">
      <c r="A20" s="67"/>
      <c r="B20" s="68" t="s">
        <v>16</v>
      </c>
      <c r="C20" s="69"/>
      <c r="D20" s="69"/>
      <c r="E20" s="69"/>
      <c r="F20" s="70"/>
      <c r="G20" s="46"/>
      <c r="H20" s="26"/>
      <c r="I20" s="38"/>
      <c r="J20" s="33"/>
      <c r="K20" s="39"/>
    </row>
    <row r="21" ht="15.75" customHeight="1">
      <c r="A21" s="40"/>
      <c r="B21" s="71" t="s">
        <v>17</v>
      </c>
      <c r="C21" s="72" t="s">
        <v>18</v>
      </c>
      <c r="D21" s="73">
        <v>7.5</v>
      </c>
      <c r="E21" s="44"/>
      <c r="F21" s="45">
        <f t="shared" ref="F21:F46" si="2">D21*E21</f>
        <v>0</v>
      </c>
      <c r="G21" s="46"/>
      <c r="H21" s="26"/>
      <c r="I21" s="74"/>
      <c r="J21" s="75"/>
      <c r="K21" s="74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5.75" customHeight="1">
      <c r="A22" s="51"/>
      <c r="B22" s="76" t="s">
        <v>19</v>
      </c>
      <c r="C22" s="77" t="s">
        <v>20</v>
      </c>
      <c r="D22" s="78">
        <v>7.5</v>
      </c>
      <c r="E22" s="44"/>
      <c r="F22" s="55">
        <f t="shared" si="2"/>
        <v>0</v>
      </c>
      <c r="G22" s="46"/>
      <c r="H22" s="26"/>
      <c r="I22" s="79"/>
      <c r="J22" s="80"/>
      <c r="K22" s="74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5.75" customHeight="1">
      <c r="A23" s="81"/>
      <c r="B23" s="82" t="s">
        <v>21</v>
      </c>
      <c r="C23" s="83" t="s">
        <v>22</v>
      </c>
      <c r="D23" s="84">
        <v>50.0</v>
      </c>
      <c r="E23" s="85"/>
      <c r="F23" s="86">
        <f t="shared" si="2"/>
        <v>0</v>
      </c>
      <c r="G23" s="46"/>
      <c r="H23" s="26"/>
      <c r="I23" s="74"/>
      <c r="J23" s="75"/>
      <c r="K23" s="74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5.75" customHeight="1">
      <c r="A24" s="51"/>
      <c r="B24" s="76" t="s">
        <v>23</v>
      </c>
      <c r="C24" s="77" t="s">
        <v>20</v>
      </c>
      <c r="D24" s="78">
        <v>30.0</v>
      </c>
      <c r="E24" s="44"/>
      <c r="F24" s="55">
        <f t="shared" si="2"/>
        <v>0</v>
      </c>
      <c r="G24" s="46"/>
      <c r="H24" s="26"/>
      <c r="I24" s="74"/>
      <c r="J24" s="75"/>
      <c r="K24" s="74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5.75" customHeight="1">
      <c r="A25" s="51"/>
      <c r="B25" s="76" t="s">
        <v>24</v>
      </c>
      <c r="C25" s="77" t="s">
        <v>20</v>
      </c>
      <c r="D25" s="78">
        <v>30.0</v>
      </c>
      <c r="E25" s="44"/>
      <c r="F25" s="55">
        <f t="shared" si="2"/>
        <v>0</v>
      </c>
      <c r="G25" s="46"/>
      <c r="H25" s="26"/>
      <c r="I25" s="49"/>
      <c r="J25" s="57"/>
      <c r="K25" s="49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5.75" customHeight="1">
      <c r="A26" s="51"/>
      <c r="B26" s="76" t="s">
        <v>25</v>
      </c>
      <c r="C26" s="77" t="s">
        <v>20</v>
      </c>
      <c r="D26" s="78">
        <v>30.0</v>
      </c>
      <c r="E26" s="44"/>
      <c r="F26" s="55">
        <f t="shared" si="2"/>
        <v>0</v>
      </c>
      <c r="G26" s="46"/>
      <c r="H26" s="26"/>
      <c r="I26" s="74"/>
      <c r="J26" s="75"/>
      <c r="K26" s="87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5.75" customHeight="1">
      <c r="A27" s="51"/>
      <c r="B27" s="76" t="s">
        <v>26</v>
      </c>
      <c r="C27" s="77" t="s">
        <v>20</v>
      </c>
      <c r="D27" s="78">
        <f>290+57</f>
        <v>347</v>
      </c>
      <c r="E27" s="44"/>
      <c r="F27" s="55">
        <f t="shared" si="2"/>
        <v>0</v>
      </c>
      <c r="G27" s="46"/>
      <c r="H27" s="26"/>
      <c r="I27" s="74"/>
      <c r="J27" s="75"/>
      <c r="K27" s="74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6.5" customHeight="1">
      <c r="A28" s="81"/>
      <c r="B28" s="82" t="s">
        <v>21</v>
      </c>
      <c r="C28" s="83" t="s">
        <v>22</v>
      </c>
      <c r="D28" s="84">
        <v>600.0</v>
      </c>
      <c r="E28" s="85"/>
      <c r="F28" s="86">
        <f t="shared" si="2"/>
        <v>0</v>
      </c>
      <c r="G28" s="46"/>
      <c r="H28" s="26"/>
      <c r="I28" s="74"/>
      <c r="J28" s="75"/>
      <c r="K28" s="74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5.75" customHeight="1">
      <c r="A29" s="51"/>
      <c r="B29" s="76" t="s">
        <v>23</v>
      </c>
      <c r="C29" s="77" t="s">
        <v>20</v>
      </c>
      <c r="D29" s="78">
        <f t="shared" ref="D29:D31" si="3">290+57</f>
        <v>347</v>
      </c>
      <c r="E29" s="44"/>
      <c r="F29" s="55">
        <f t="shared" si="2"/>
        <v>0</v>
      </c>
      <c r="G29" s="46"/>
      <c r="H29" s="26"/>
      <c r="I29" s="74"/>
      <c r="J29" s="75"/>
      <c r="K29" s="74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5.75" customHeight="1">
      <c r="A30" s="51"/>
      <c r="B30" s="76" t="s">
        <v>24</v>
      </c>
      <c r="C30" s="77" t="s">
        <v>20</v>
      </c>
      <c r="D30" s="78">
        <f t="shared" si="3"/>
        <v>347</v>
      </c>
      <c r="E30" s="44"/>
      <c r="F30" s="55">
        <f t="shared" si="2"/>
        <v>0</v>
      </c>
      <c r="G30" s="46"/>
      <c r="H30" s="26"/>
      <c r="I30" s="49"/>
      <c r="J30" s="57"/>
      <c r="K30" s="49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15.75" customHeight="1">
      <c r="A31" s="51"/>
      <c r="B31" s="76" t="s">
        <v>27</v>
      </c>
      <c r="C31" s="77" t="s">
        <v>20</v>
      </c>
      <c r="D31" s="78">
        <f t="shared" si="3"/>
        <v>347</v>
      </c>
      <c r="E31" s="44"/>
      <c r="F31" s="55">
        <f t="shared" si="2"/>
        <v>0</v>
      </c>
      <c r="G31" s="46"/>
      <c r="H31" s="26"/>
      <c r="I31" s="74"/>
      <c r="J31" s="75"/>
      <c r="K31" s="87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15.75" customHeight="1">
      <c r="A32" s="51"/>
      <c r="B32" s="76" t="s">
        <v>28</v>
      </c>
      <c r="C32" s="77" t="s">
        <v>20</v>
      </c>
      <c r="D32" s="88">
        <f t="shared" ref="D32:D33" si="4">440+57</f>
        <v>497</v>
      </c>
      <c r="E32" s="44"/>
      <c r="F32" s="55">
        <f t="shared" si="2"/>
        <v>0</v>
      </c>
      <c r="G32" s="46"/>
      <c r="H32" s="26"/>
      <c r="I32" s="74"/>
      <c r="J32" s="75"/>
      <c r="K32" s="87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15.75" customHeight="1">
      <c r="A33" s="51"/>
      <c r="B33" s="89" t="s">
        <v>29</v>
      </c>
      <c r="C33" s="77" t="s">
        <v>20</v>
      </c>
      <c r="D33" s="88">
        <f t="shared" si="4"/>
        <v>497</v>
      </c>
      <c r="E33" s="44"/>
      <c r="F33" s="55">
        <f t="shared" si="2"/>
        <v>0</v>
      </c>
      <c r="G33" s="46"/>
      <c r="H33" s="26"/>
      <c r="I33" s="74"/>
      <c r="J33" s="75"/>
      <c r="K33" s="87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15.75" customHeight="1">
      <c r="A34" s="51"/>
      <c r="B34" s="76" t="s">
        <v>30</v>
      </c>
      <c r="C34" s="77" t="s">
        <v>31</v>
      </c>
      <c r="D34" s="78">
        <v>11.0</v>
      </c>
      <c r="E34" s="44"/>
      <c r="F34" s="55">
        <f t="shared" si="2"/>
        <v>0</v>
      </c>
      <c r="G34" s="46"/>
      <c r="H34" s="26"/>
      <c r="I34" s="74"/>
      <c r="J34" s="75"/>
      <c r="K34" s="87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5.75" customHeight="1">
      <c r="A35" s="81"/>
      <c r="B35" s="82" t="s">
        <v>32</v>
      </c>
      <c r="C35" s="83" t="s">
        <v>31</v>
      </c>
      <c r="D35" s="84">
        <f>11*3+2*10*3</f>
        <v>93</v>
      </c>
      <c r="E35" s="85"/>
      <c r="F35" s="86">
        <f t="shared" si="2"/>
        <v>0</v>
      </c>
      <c r="G35" s="46"/>
      <c r="H35" s="26"/>
      <c r="I35" s="74"/>
      <c r="J35" s="75"/>
      <c r="K35" s="74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5.75" customHeight="1">
      <c r="A36" s="51"/>
      <c r="B36" s="76" t="s">
        <v>33</v>
      </c>
      <c r="C36" s="77" t="s">
        <v>31</v>
      </c>
      <c r="D36" s="78">
        <v>93.0</v>
      </c>
      <c r="E36" s="44"/>
      <c r="F36" s="55">
        <f t="shared" si="2"/>
        <v>0</v>
      </c>
      <c r="G36" s="46"/>
      <c r="H36" s="26"/>
      <c r="I36" s="49"/>
      <c r="J36" s="57"/>
      <c r="K36" s="49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5.75" customHeight="1">
      <c r="A37" s="51"/>
      <c r="B37" s="76" t="s">
        <v>34</v>
      </c>
      <c r="C37" s="77" t="s">
        <v>31</v>
      </c>
      <c r="D37" s="78">
        <v>93.0</v>
      </c>
      <c r="E37" s="44"/>
      <c r="F37" s="55">
        <f t="shared" si="2"/>
        <v>0</v>
      </c>
      <c r="G37" s="46"/>
      <c r="H37" s="26"/>
      <c r="I37" s="74"/>
      <c r="J37" s="75"/>
      <c r="K37" s="87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5.75" customHeight="1">
      <c r="A38" s="51"/>
      <c r="B38" s="90" t="s">
        <v>35</v>
      </c>
      <c r="C38" s="77" t="s">
        <v>20</v>
      </c>
      <c r="D38" s="88">
        <v>50.0</v>
      </c>
      <c r="E38" s="44"/>
      <c r="F38" s="55">
        <f t="shared" si="2"/>
        <v>0</v>
      </c>
      <c r="G38" s="46"/>
      <c r="H38" s="26"/>
      <c r="I38" s="74"/>
      <c r="J38" s="75"/>
      <c r="K38" s="87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5.75" customHeight="1">
      <c r="A39" s="81"/>
      <c r="B39" s="82" t="s">
        <v>36</v>
      </c>
      <c r="C39" s="83" t="s">
        <v>22</v>
      </c>
      <c r="D39" s="84">
        <f>80+20</f>
        <v>100</v>
      </c>
      <c r="E39" s="85"/>
      <c r="F39" s="86">
        <f t="shared" si="2"/>
        <v>0</v>
      </c>
      <c r="G39" s="46"/>
      <c r="H39" s="26"/>
      <c r="I39" s="74"/>
      <c r="J39" s="75"/>
      <c r="K39" s="74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15.75" customHeight="1">
      <c r="A40" s="81"/>
      <c r="B40" s="82" t="s">
        <v>37</v>
      </c>
      <c r="C40" s="83" t="s">
        <v>20</v>
      </c>
      <c r="D40" s="84">
        <v>50.0</v>
      </c>
      <c r="E40" s="85"/>
      <c r="F40" s="86">
        <f t="shared" si="2"/>
        <v>0</v>
      </c>
      <c r="G40" s="46"/>
      <c r="H40" s="26"/>
      <c r="I40" s="74"/>
      <c r="J40" s="75"/>
      <c r="K40" s="74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5.75" customHeight="1">
      <c r="A41" s="51"/>
      <c r="B41" s="76" t="s">
        <v>38</v>
      </c>
      <c r="C41" s="77" t="s">
        <v>20</v>
      </c>
      <c r="D41" s="78">
        <v>50.0</v>
      </c>
      <c r="E41" s="44"/>
      <c r="F41" s="55">
        <f t="shared" si="2"/>
        <v>0</v>
      </c>
      <c r="G41" s="46"/>
      <c r="H41" s="26"/>
      <c r="I41" s="49"/>
      <c r="J41" s="57"/>
      <c r="K41" s="49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5.75" customHeight="1">
      <c r="A42" s="51"/>
      <c r="B42" s="76" t="s">
        <v>39</v>
      </c>
      <c r="C42" s="77" t="s">
        <v>20</v>
      </c>
      <c r="D42" s="78">
        <v>50.0</v>
      </c>
      <c r="E42" s="44"/>
      <c r="F42" s="55">
        <f t="shared" si="2"/>
        <v>0</v>
      </c>
      <c r="G42" s="46"/>
      <c r="H42" s="26"/>
      <c r="I42" s="74"/>
      <c r="J42" s="75"/>
      <c r="K42" s="87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5.75" customHeight="1">
      <c r="A43" s="51"/>
      <c r="B43" s="76" t="s">
        <v>40</v>
      </c>
      <c r="C43" s="77" t="s">
        <v>20</v>
      </c>
      <c r="D43" s="88">
        <f t="shared" ref="D43:D44" si="5">50+93</f>
        <v>143</v>
      </c>
      <c r="E43" s="44"/>
      <c r="F43" s="55">
        <f t="shared" si="2"/>
        <v>0</v>
      </c>
      <c r="G43" s="46"/>
      <c r="H43" s="26"/>
      <c r="I43" s="74"/>
      <c r="J43" s="75"/>
      <c r="K43" s="87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5.75" customHeight="1">
      <c r="A44" s="91"/>
      <c r="B44" s="90" t="s">
        <v>41</v>
      </c>
      <c r="C44" s="77" t="s">
        <v>20</v>
      </c>
      <c r="D44" s="88">
        <f t="shared" si="5"/>
        <v>143</v>
      </c>
      <c r="E44" s="44"/>
      <c r="F44" s="55">
        <f t="shared" si="2"/>
        <v>0</v>
      </c>
      <c r="G44" s="46"/>
      <c r="H44" s="26"/>
      <c r="I44" s="74"/>
      <c r="J44" s="75"/>
      <c r="K44" s="87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5.75" customHeight="1">
      <c r="A45" s="51"/>
      <c r="B45" s="76" t="s">
        <v>42</v>
      </c>
      <c r="C45" s="77" t="s">
        <v>31</v>
      </c>
      <c r="D45" s="88">
        <v>70.0</v>
      </c>
      <c r="E45" s="44"/>
      <c r="F45" s="55">
        <f t="shared" si="2"/>
        <v>0</v>
      </c>
      <c r="G45" s="46"/>
      <c r="H45" s="26"/>
      <c r="I45" s="74"/>
      <c r="J45" s="75"/>
      <c r="K45" s="87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5.75" customHeight="1">
      <c r="A46" s="91"/>
      <c r="B46" s="90" t="s">
        <v>43</v>
      </c>
      <c r="C46" s="77" t="s">
        <v>31</v>
      </c>
      <c r="D46" s="88">
        <v>70.0</v>
      </c>
      <c r="E46" s="44"/>
      <c r="F46" s="55">
        <f t="shared" si="2"/>
        <v>0</v>
      </c>
      <c r="G46" s="46"/>
      <c r="H46" s="26"/>
      <c r="I46" s="74"/>
      <c r="J46" s="75"/>
      <c r="K46" s="87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30.75" customHeight="1">
      <c r="A47" s="92"/>
      <c r="B47" s="93" t="s">
        <v>44</v>
      </c>
      <c r="C47" s="94"/>
      <c r="D47" s="94"/>
      <c r="E47" s="94"/>
      <c r="F47" s="95"/>
      <c r="G47" s="46"/>
      <c r="H47" s="26"/>
      <c r="I47" s="38"/>
      <c r="J47" s="33"/>
      <c r="K47" s="39"/>
    </row>
    <row r="48" ht="15.75" customHeight="1">
      <c r="A48" s="96"/>
      <c r="B48" s="97" t="s">
        <v>45</v>
      </c>
      <c r="C48" s="77" t="s">
        <v>20</v>
      </c>
      <c r="D48" s="98">
        <v>100.0</v>
      </c>
      <c r="E48" s="44"/>
      <c r="F48" s="99">
        <f t="shared" ref="F48:F50" si="6">D48*E48</f>
        <v>0</v>
      </c>
      <c r="G48" s="46"/>
      <c r="H48" s="26"/>
      <c r="I48" s="100"/>
      <c r="J48" s="101"/>
      <c r="K48" s="58"/>
    </row>
    <row r="49" ht="15.75" customHeight="1">
      <c r="A49" s="51"/>
      <c r="B49" s="102" t="s">
        <v>46</v>
      </c>
      <c r="C49" s="77" t="s">
        <v>20</v>
      </c>
      <c r="D49" s="78">
        <v>100.0</v>
      </c>
      <c r="E49" s="44"/>
      <c r="F49" s="55">
        <f t="shared" si="6"/>
        <v>0</v>
      </c>
      <c r="G49" s="46"/>
      <c r="H49" s="26"/>
      <c r="I49" s="100"/>
      <c r="J49" s="101"/>
      <c r="K49" s="58"/>
    </row>
    <row r="50" ht="15.75" customHeight="1">
      <c r="A50" s="51"/>
      <c r="B50" s="102" t="s">
        <v>47</v>
      </c>
      <c r="C50" s="103" t="s">
        <v>31</v>
      </c>
      <c r="D50" s="104">
        <v>12.0</v>
      </c>
      <c r="E50" s="44"/>
      <c r="F50" s="55">
        <f t="shared" si="6"/>
        <v>0</v>
      </c>
      <c r="G50" s="46"/>
      <c r="H50" s="26"/>
      <c r="I50" s="100"/>
      <c r="J50" s="101"/>
      <c r="K50" s="58"/>
    </row>
    <row r="51" ht="15.75" customHeight="1">
      <c r="A51" s="105" t="s">
        <v>48</v>
      </c>
      <c r="B51" s="106"/>
      <c r="C51" s="106"/>
      <c r="D51" s="106"/>
      <c r="E51" s="106"/>
      <c r="F51" s="107">
        <f>SUM(F13:F49)</f>
        <v>0</v>
      </c>
      <c r="G51" s="108"/>
      <c r="K51" s="109"/>
    </row>
    <row r="52" ht="15.75" customHeight="1">
      <c r="A52" s="110"/>
      <c r="B52" s="110"/>
      <c r="C52" s="110"/>
      <c r="D52" s="110"/>
      <c r="E52" s="26"/>
      <c r="F52" s="110"/>
      <c r="G52" s="111"/>
      <c r="H52" s="110"/>
      <c r="I52" s="112"/>
      <c r="J52" s="110"/>
      <c r="K52" s="110"/>
    </row>
    <row r="53" ht="29.25" customHeight="1">
      <c r="A53" s="110"/>
      <c r="B53" s="9" t="s">
        <v>49</v>
      </c>
      <c r="G53" s="110"/>
      <c r="H53" s="110"/>
      <c r="I53" s="112"/>
      <c r="J53" s="110"/>
      <c r="K53" s="110"/>
    </row>
    <row r="54" ht="15.75" customHeight="1">
      <c r="A54" s="110"/>
      <c r="B54" s="113"/>
      <c r="C54" s="113"/>
      <c r="D54" s="113"/>
      <c r="E54" s="113"/>
      <c r="F54" s="110"/>
      <c r="G54" s="110"/>
      <c r="H54" s="110"/>
      <c r="I54" s="112"/>
      <c r="J54" s="110"/>
      <c r="K54" s="110"/>
    </row>
    <row r="55" ht="15.75" customHeight="1">
      <c r="A55" s="110"/>
      <c r="B55" s="114"/>
      <c r="C55" s="115"/>
      <c r="D55" s="115"/>
      <c r="E55" s="116"/>
      <c r="F55" s="110"/>
      <c r="G55" s="110"/>
      <c r="H55" s="114"/>
    </row>
    <row r="56" ht="15.75" customHeight="1">
      <c r="A56" s="110"/>
      <c r="B56" s="117"/>
      <c r="C56" s="115"/>
      <c r="D56" s="115"/>
      <c r="E56" s="116"/>
      <c r="F56" s="110"/>
      <c r="G56" s="110"/>
      <c r="H56" s="114"/>
    </row>
    <row r="57" ht="15.75" customHeight="1">
      <c r="A57" s="110"/>
      <c r="B57" s="118"/>
      <c r="C57" s="115"/>
      <c r="D57" s="115"/>
      <c r="E57" s="116"/>
      <c r="F57" s="110"/>
      <c r="G57" s="110"/>
      <c r="H57" s="119"/>
      <c r="K57" s="110"/>
    </row>
    <row r="58" ht="15.75" customHeight="1">
      <c r="A58" s="110"/>
      <c r="B58" s="120"/>
      <c r="C58" s="115"/>
      <c r="D58" s="115"/>
      <c r="E58" s="116"/>
      <c r="F58" s="110"/>
      <c r="G58" s="110"/>
      <c r="H58" s="121"/>
      <c r="J58" s="118"/>
      <c r="K58" s="110"/>
    </row>
    <row r="59" ht="15.75" customHeight="1">
      <c r="A59" s="110"/>
      <c r="B59" s="117" t="s">
        <v>50</v>
      </c>
      <c r="C59" s="115"/>
      <c r="D59" s="115"/>
      <c r="E59" s="116"/>
      <c r="F59" s="110"/>
      <c r="G59" s="110"/>
      <c r="H59" s="114"/>
    </row>
    <row r="60" ht="15.75" customHeight="1">
      <c r="A60" s="110"/>
      <c r="B60" s="122"/>
      <c r="C60" s="122"/>
      <c r="D60" s="122"/>
      <c r="E60" s="123"/>
      <c r="F60" s="110"/>
      <c r="G60" s="110"/>
      <c r="H60" s="110"/>
      <c r="I60" s="112"/>
      <c r="J60" s="110"/>
      <c r="K60" s="110"/>
    </row>
    <row r="61" ht="15.75" customHeight="1">
      <c r="A61" s="110"/>
      <c r="B61" s="110"/>
      <c r="C61" s="110"/>
      <c r="D61" s="110"/>
      <c r="E61" s="26"/>
      <c r="F61" s="110"/>
      <c r="G61" s="110"/>
      <c r="H61" s="110"/>
      <c r="I61" s="112"/>
      <c r="J61" s="110"/>
      <c r="K61" s="110"/>
    </row>
    <row r="62" ht="15.75" customHeight="1">
      <c r="A62" s="110"/>
      <c r="B62" s="110"/>
      <c r="C62" s="110"/>
      <c r="D62" s="110"/>
      <c r="E62" s="26"/>
      <c r="F62" s="110"/>
      <c r="G62" s="110"/>
      <c r="H62" s="110"/>
      <c r="I62" s="112"/>
      <c r="J62" s="110"/>
      <c r="K62" s="110"/>
    </row>
    <row r="63" ht="15.75" customHeight="1">
      <c r="A63" s="110"/>
      <c r="B63" s="110"/>
      <c r="C63" s="110"/>
      <c r="D63" s="110"/>
      <c r="E63" s="26"/>
      <c r="F63" s="110"/>
      <c r="G63" s="110"/>
      <c r="H63" s="110"/>
      <c r="I63" s="112"/>
      <c r="J63" s="110"/>
      <c r="K63" s="110"/>
    </row>
    <row r="64" ht="15.75" customHeight="1">
      <c r="A64" s="110"/>
      <c r="B64" s="110"/>
      <c r="C64" s="110"/>
      <c r="D64" s="110"/>
      <c r="E64" s="26"/>
      <c r="F64" s="110"/>
      <c r="G64" s="110"/>
      <c r="H64" s="110"/>
      <c r="I64" s="112"/>
      <c r="J64" s="110"/>
      <c r="K64" s="110"/>
    </row>
    <row r="65" ht="15.75" customHeight="1">
      <c r="A65" s="110"/>
      <c r="B65" s="110"/>
      <c r="C65" s="110"/>
      <c r="D65" s="110"/>
      <c r="E65" s="26"/>
      <c r="F65" s="110"/>
      <c r="G65" s="110"/>
      <c r="H65" s="110"/>
      <c r="I65" s="112"/>
      <c r="J65" s="110"/>
      <c r="K65" s="110"/>
    </row>
    <row r="66" ht="15.75" customHeight="1">
      <c r="A66" s="110"/>
      <c r="B66" s="110"/>
      <c r="C66" s="110"/>
      <c r="D66" s="110"/>
      <c r="E66" s="26"/>
      <c r="F66" s="110"/>
      <c r="G66" s="110"/>
      <c r="H66" s="110"/>
      <c r="I66" s="112"/>
      <c r="J66" s="110"/>
      <c r="K66" s="110"/>
    </row>
    <row r="67" ht="15.75" customHeight="1">
      <c r="A67" s="15"/>
      <c r="B67" s="15"/>
      <c r="C67" s="15"/>
      <c r="D67" s="15"/>
      <c r="E67" s="124"/>
      <c r="F67" s="125"/>
      <c r="G67" s="60"/>
      <c r="H67" s="60"/>
      <c r="I67" s="126"/>
      <c r="J67" s="60"/>
      <c r="K67" s="60"/>
    </row>
    <row r="68" ht="15.75" customHeight="1">
      <c r="A68" s="12"/>
      <c r="E68" s="124"/>
      <c r="F68" s="60"/>
      <c r="G68" s="60"/>
      <c r="H68" s="60"/>
      <c r="I68" s="126"/>
      <c r="J68" s="60"/>
      <c r="K68" s="60"/>
    </row>
    <row r="69" ht="15.75" customHeight="1">
      <c r="A69" s="127"/>
      <c r="B69" s="127"/>
      <c r="C69" s="60"/>
      <c r="D69" s="60"/>
      <c r="E69" s="124"/>
      <c r="F69" s="60"/>
      <c r="G69" s="60"/>
      <c r="H69" s="60"/>
      <c r="I69" s="126"/>
      <c r="J69" s="60"/>
      <c r="K69" s="60"/>
    </row>
    <row r="70" ht="15.75" customHeight="1">
      <c r="A70" s="116"/>
      <c r="B70" s="128"/>
      <c r="C70" s="129"/>
      <c r="D70" s="129"/>
      <c r="E70" s="130"/>
      <c r="F70" s="60"/>
      <c r="G70" s="60"/>
      <c r="H70" s="60"/>
      <c r="I70" s="126"/>
      <c r="J70" s="60"/>
      <c r="K70" s="60"/>
    </row>
    <row r="71" ht="15.75" customHeight="1">
      <c r="A71" s="116"/>
      <c r="B71" s="128"/>
      <c r="C71" s="129"/>
      <c r="D71" s="129"/>
      <c r="E71" s="130"/>
      <c r="F71" s="60"/>
      <c r="G71" s="60"/>
      <c r="H71" s="60"/>
      <c r="I71" s="126"/>
      <c r="J71" s="60"/>
      <c r="K71" s="60"/>
    </row>
    <row r="72" ht="15.75" customHeight="1">
      <c r="A72" s="60"/>
      <c r="B72" s="60"/>
      <c r="C72" s="60"/>
      <c r="D72" s="60"/>
      <c r="E72" s="124"/>
      <c r="F72" s="60"/>
      <c r="G72" s="60"/>
      <c r="H72" s="60"/>
      <c r="I72" s="126"/>
      <c r="J72" s="60"/>
      <c r="K72" s="60"/>
    </row>
    <row r="73" ht="15.75" customHeight="1">
      <c r="A73" s="60"/>
      <c r="B73" s="60"/>
      <c r="C73" s="60"/>
      <c r="D73" s="60"/>
      <c r="E73" s="124"/>
      <c r="F73" s="60"/>
      <c r="G73" s="60"/>
      <c r="H73" s="60"/>
      <c r="I73" s="126"/>
      <c r="J73" s="60"/>
      <c r="K73" s="60"/>
    </row>
    <row r="74" ht="15.75" customHeight="1">
      <c r="A74" s="60"/>
      <c r="B74" s="60"/>
      <c r="C74" s="60"/>
      <c r="D74" s="60"/>
      <c r="E74" s="124"/>
      <c r="F74" s="60"/>
      <c r="G74" s="60"/>
      <c r="H74" s="60"/>
      <c r="I74" s="126"/>
      <c r="J74" s="131"/>
      <c r="K74" s="60"/>
    </row>
    <row r="75" ht="15.75" customHeight="1">
      <c r="A75" s="60"/>
      <c r="B75" s="60"/>
      <c r="C75" s="60"/>
      <c r="D75" s="60"/>
      <c r="E75" s="124"/>
      <c r="F75" s="60"/>
      <c r="G75" s="60"/>
      <c r="H75" s="60"/>
      <c r="I75" s="126"/>
      <c r="J75" s="131"/>
      <c r="K75" s="60"/>
    </row>
    <row r="76" ht="15.75" customHeight="1">
      <c r="A76" s="60"/>
      <c r="B76" s="60"/>
      <c r="C76" s="60"/>
      <c r="D76" s="60"/>
      <c r="E76" s="124"/>
      <c r="F76" s="60"/>
      <c r="G76" s="60"/>
      <c r="H76" s="60"/>
      <c r="I76" s="126"/>
      <c r="J76" s="131"/>
      <c r="K76" s="60"/>
    </row>
    <row r="77" ht="15.75" customHeight="1">
      <c r="A77" s="60"/>
      <c r="B77" s="60"/>
      <c r="C77" s="60"/>
      <c r="D77" s="60"/>
      <c r="E77" s="124"/>
      <c r="F77" s="60"/>
      <c r="G77" s="60"/>
      <c r="H77" s="60"/>
      <c r="I77" s="126"/>
      <c r="J77" s="131"/>
      <c r="K77" s="60"/>
    </row>
    <row r="78" ht="15.75" customHeight="1">
      <c r="A78" s="60"/>
      <c r="B78" s="60"/>
      <c r="C78" s="60"/>
      <c r="D78" s="60"/>
      <c r="E78" s="124"/>
      <c r="F78" s="60"/>
      <c r="G78" s="60"/>
      <c r="H78" s="60"/>
      <c r="I78" s="126"/>
      <c r="J78" s="131"/>
      <c r="K78" s="60"/>
    </row>
    <row r="79" ht="15.75" customHeight="1">
      <c r="A79" s="60"/>
      <c r="B79" s="60"/>
      <c r="C79" s="60"/>
      <c r="D79" s="60"/>
      <c r="E79" s="124"/>
      <c r="F79" s="60"/>
      <c r="G79" s="60"/>
      <c r="H79" s="60"/>
      <c r="I79" s="126"/>
      <c r="J79" s="131"/>
      <c r="K79" s="60"/>
    </row>
    <row r="80" ht="15.75" customHeight="1">
      <c r="A80" s="60"/>
      <c r="B80" s="60"/>
      <c r="C80" s="60"/>
      <c r="D80" s="60"/>
      <c r="E80" s="124"/>
      <c r="F80" s="60"/>
      <c r="G80" s="60"/>
      <c r="H80" s="60"/>
      <c r="I80" s="126"/>
      <c r="J80" s="131"/>
      <c r="K80" s="60"/>
    </row>
    <row r="81" ht="15.75" customHeight="1">
      <c r="A81" s="60"/>
      <c r="B81" s="60"/>
      <c r="C81" s="60"/>
      <c r="D81" s="60"/>
      <c r="E81" s="124"/>
      <c r="F81" s="60"/>
      <c r="G81" s="60"/>
      <c r="H81" s="60"/>
      <c r="I81" s="126"/>
      <c r="J81" s="131"/>
      <c r="K81" s="60"/>
    </row>
    <row r="82" ht="15.75" customHeight="1">
      <c r="A82" s="60"/>
      <c r="B82" s="60"/>
      <c r="C82" s="60"/>
      <c r="D82" s="60"/>
      <c r="E82" s="124"/>
      <c r="F82" s="60"/>
      <c r="G82" s="60"/>
      <c r="H82" s="60"/>
      <c r="I82" s="126"/>
      <c r="J82" s="131"/>
      <c r="K82" s="60"/>
    </row>
    <row r="83" ht="15.75" customHeight="1">
      <c r="A83" s="60"/>
      <c r="B83" s="60"/>
      <c r="C83" s="60"/>
      <c r="D83" s="60"/>
      <c r="E83" s="124"/>
      <c r="F83" s="60"/>
      <c r="G83" s="60"/>
      <c r="H83" s="60"/>
      <c r="I83" s="126"/>
      <c r="J83" s="131"/>
      <c r="K83" s="60"/>
    </row>
    <row r="84" ht="15.75" customHeight="1">
      <c r="A84" s="60"/>
      <c r="B84" s="60"/>
      <c r="C84" s="60"/>
      <c r="D84" s="60"/>
      <c r="E84" s="124"/>
      <c r="F84" s="60"/>
      <c r="G84" s="60"/>
      <c r="H84" s="60"/>
      <c r="I84" s="126"/>
      <c r="J84" s="131"/>
      <c r="K84" s="60"/>
    </row>
    <row r="85" ht="15.75" customHeight="1">
      <c r="A85" s="60"/>
      <c r="B85" s="60"/>
      <c r="C85" s="60"/>
      <c r="D85" s="60"/>
      <c r="E85" s="124"/>
      <c r="F85" s="60"/>
      <c r="G85" s="60"/>
      <c r="H85" s="60"/>
      <c r="I85" s="126"/>
      <c r="J85" s="131"/>
      <c r="K85" s="60"/>
    </row>
    <row r="86" ht="15.75" customHeight="1">
      <c r="A86" s="60"/>
      <c r="B86" s="60"/>
      <c r="C86" s="60"/>
      <c r="D86" s="60"/>
      <c r="E86" s="124"/>
      <c r="F86" s="60"/>
      <c r="G86" s="60"/>
      <c r="H86" s="60"/>
      <c r="I86" s="126"/>
      <c r="J86" s="131"/>
      <c r="K86" s="60"/>
    </row>
    <row r="87" ht="15.75" customHeight="1">
      <c r="A87" s="60"/>
      <c r="B87" s="60"/>
      <c r="C87" s="60"/>
      <c r="D87" s="60"/>
      <c r="E87" s="124"/>
      <c r="F87" s="60"/>
      <c r="G87" s="60"/>
      <c r="H87" s="60"/>
      <c r="I87" s="126"/>
      <c r="J87" s="131"/>
      <c r="K87" s="60"/>
    </row>
    <row r="88" ht="15.75" customHeight="1">
      <c r="A88" s="60"/>
      <c r="B88" s="60"/>
      <c r="C88" s="60"/>
      <c r="D88" s="60"/>
      <c r="E88" s="124"/>
      <c r="F88" s="60"/>
      <c r="G88" s="60"/>
      <c r="H88" s="60"/>
      <c r="I88" s="126"/>
      <c r="J88" s="131"/>
      <c r="K88" s="60"/>
    </row>
    <row r="89" ht="15.75" customHeight="1">
      <c r="A89" s="60"/>
      <c r="B89" s="60"/>
      <c r="C89" s="60"/>
      <c r="D89" s="60"/>
      <c r="E89" s="124"/>
      <c r="F89" s="60"/>
      <c r="G89" s="60"/>
      <c r="H89" s="60"/>
      <c r="I89" s="126"/>
      <c r="J89" s="131"/>
      <c r="K89" s="60"/>
    </row>
    <row r="90" ht="15.75" customHeight="1">
      <c r="A90" s="60"/>
      <c r="B90" s="60"/>
      <c r="C90" s="60"/>
      <c r="D90" s="60"/>
      <c r="E90" s="124"/>
      <c r="F90" s="60"/>
      <c r="G90" s="60"/>
      <c r="H90" s="60"/>
      <c r="I90" s="126"/>
      <c r="J90" s="131"/>
      <c r="K90" s="60"/>
    </row>
    <row r="91" ht="15.75" customHeight="1">
      <c r="A91" s="60"/>
      <c r="B91" s="60"/>
      <c r="C91" s="60"/>
      <c r="D91" s="60"/>
      <c r="E91" s="124"/>
      <c r="F91" s="60"/>
      <c r="G91" s="60"/>
      <c r="H91" s="60"/>
      <c r="I91" s="126"/>
      <c r="J91" s="131"/>
      <c r="K91" s="60"/>
    </row>
    <row r="92" ht="15.75" customHeight="1">
      <c r="A92" s="60"/>
      <c r="B92" s="60"/>
      <c r="C92" s="60"/>
      <c r="D92" s="60"/>
      <c r="E92" s="124"/>
      <c r="F92" s="60"/>
      <c r="G92" s="60"/>
      <c r="H92" s="60"/>
      <c r="I92" s="126"/>
      <c r="J92" s="131"/>
      <c r="K92" s="60"/>
    </row>
    <row r="93" ht="15.75" customHeight="1">
      <c r="A93" s="60"/>
      <c r="B93" s="60"/>
      <c r="C93" s="60"/>
      <c r="D93" s="60"/>
      <c r="E93" s="124"/>
      <c r="F93" s="60"/>
      <c r="G93" s="60"/>
      <c r="H93" s="60"/>
      <c r="I93" s="126"/>
      <c r="J93" s="131"/>
      <c r="K93" s="60"/>
    </row>
    <row r="94" ht="15.75" customHeight="1">
      <c r="A94" s="60"/>
      <c r="B94" s="60"/>
      <c r="C94" s="60"/>
      <c r="D94" s="60"/>
      <c r="E94" s="124"/>
      <c r="F94" s="60"/>
      <c r="G94" s="60"/>
      <c r="H94" s="60"/>
      <c r="I94" s="126"/>
      <c r="J94" s="131"/>
      <c r="K94" s="60"/>
    </row>
    <row r="95" ht="15.75" customHeight="1">
      <c r="A95" s="60"/>
      <c r="B95" s="60"/>
      <c r="C95" s="60"/>
      <c r="D95" s="60"/>
      <c r="E95" s="124"/>
      <c r="F95" s="60"/>
      <c r="G95" s="60"/>
      <c r="H95" s="60"/>
      <c r="I95" s="126"/>
      <c r="J95" s="131"/>
      <c r="K95" s="60"/>
    </row>
    <row r="96" ht="15.75" customHeight="1">
      <c r="A96" s="60"/>
      <c r="B96" s="60"/>
      <c r="C96" s="60"/>
      <c r="D96" s="60"/>
      <c r="E96" s="124"/>
      <c r="F96" s="60"/>
      <c r="G96" s="60"/>
      <c r="H96" s="60"/>
      <c r="I96" s="126"/>
      <c r="J96" s="131"/>
      <c r="K96" s="60"/>
    </row>
    <row r="97" ht="15.75" customHeight="1">
      <c r="A97" s="60"/>
      <c r="B97" s="60"/>
      <c r="C97" s="60"/>
      <c r="D97" s="60"/>
      <c r="E97" s="124"/>
      <c r="F97" s="60"/>
      <c r="G97" s="60"/>
      <c r="H97" s="60"/>
      <c r="I97" s="126"/>
      <c r="J97" s="131"/>
      <c r="K97" s="60"/>
    </row>
    <row r="98" ht="15.75" customHeight="1">
      <c r="A98" s="60"/>
      <c r="B98" s="60"/>
      <c r="C98" s="60"/>
      <c r="D98" s="60"/>
      <c r="E98" s="124"/>
      <c r="F98" s="60"/>
      <c r="G98" s="60"/>
      <c r="H98" s="60"/>
      <c r="I98" s="126"/>
      <c r="J98" s="131"/>
      <c r="K98" s="60"/>
    </row>
    <row r="99" ht="15.75" customHeight="1">
      <c r="A99" s="60"/>
      <c r="B99" s="60"/>
      <c r="C99" s="60"/>
      <c r="D99" s="60"/>
      <c r="E99" s="124"/>
      <c r="F99" s="60"/>
      <c r="G99" s="60"/>
      <c r="H99" s="60"/>
      <c r="I99" s="126"/>
      <c r="J99" s="131"/>
      <c r="K99" s="60"/>
    </row>
    <row r="100" ht="15.75" customHeight="1">
      <c r="A100" s="60"/>
      <c r="B100" s="60"/>
      <c r="C100" s="60"/>
      <c r="D100" s="60"/>
      <c r="E100" s="124"/>
      <c r="F100" s="60"/>
      <c r="G100" s="60"/>
      <c r="H100" s="60"/>
      <c r="I100" s="126"/>
      <c r="J100" s="131"/>
      <c r="K100" s="60"/>
    </row>
    <row r="101" ht="15.75" customHeight="1">
      <c r="A101" s="60"/>
      <c r="B101" s="60"/>
      <c r="C101" s="60"/>
      <c r="D101" s="60"/>
      <c r="E101" s="124"/>
      <c r="F101" s="60"/>
      <c r="G101" s="60"/>
      <c r="H101" s="60"/>
      <c r="I101" s="126"/>
      <c r="J101" s="131"/>
      <c r="K101" s="60"/>
    </row>
    <row r="102" ht="15.75" customHeight="1">
      <c r="A102" s="60"/>
      <c r="B102" s="60"/>
      <c r="C102" s="60"/>
      <c r="D102" s="60"/>
      <c r="E102" s="124"/>
      <c r="F102" s="60"/>
      <c r="G102" s="60"/>
      <c r="H102" s="60"/>
      <c r="I102" s="126"/>
      <c r="J102" s="131"/>
      <c r="K102" s="60"/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3">
    <mergeCell ref="H58:I58"/>
    <mergeCell ref="H59:K59"/>
    <mergeCell ref="H57:J57"/>
    <mergeCell ref="H55:K55"/>
    <mergeCell ref="H56:K56"/>
    <mergeCell ref="B9:B10"/>
    <mergeCell ref="C9:C10"/>
    <mergeCell ref="D9:D10"/>
    <mergeCell ref="E9:E10"/>
    <mergeCell ref="A51:E51"/>
    <mergeCell ref="B53:F53"/>
    <mergeCell ref="F9:F10"/>
    <mergeCell ref="A68:D68"/>
    <mergeCell ref="H4:K4"/>
    <mergeCell ref="G5:K5"/>
    <mergeCell ref="A9:A10"/>
    <mergeCell ref="A7:F7"/>
    <mergeCell ref="A6:F6"/>
    <mergeCell ref="G9:K9"/>
    <mergeCell ref="G1:K1"/>
    <mergeCell ref="H2:K2"/>
    <mergeCell ref="G3:K3"/>
    <mergeCell ref="G51:J51"/>
  </mergeCells>
  <printOptions/>
  <pageMargins bottom="0.7480314960629921" footer="0.0" header="0.0" left="0.5118110236220472" right="0.5118110236220472" top="0.7480314960629921"/>
  <pageSetup paperSize="9" scale="4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2014-02-10T15:51:21Z</dcterms:created>
  <dc:creator>Устименко Андрей Николаевич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