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:\КБ\1. Заявки\ВОДАФОН\реформат, Київ, вул. Спортивна, 1, ТРЦ Гулівер\Колонны\"/>
    </mc:Choice>
  </mc:AlternateContent>
  <xr:revisionPtr revIDLastSave="0" documentId="13_ncr:1_{4F3353B6-2FCA-44F5-B15E-2CC42C522556}" xr6:coauthVersionLast="38" xr6:coauthVersionMax="38" xr10:uidLastSave="{00000000-0000-0000-0000-000000000000}"/>
  <bookViews>
    <workbookView xWindow="0" yWindow="0" windowWidth="28800" windowHeight="11655" xr2:uid="{00000000-000D-0000-FFFF-FFFF00000000}"/>
  </bookViews>
  <sheets>
    <sheet name="Лист1" sheetId="1" r:id="rId1"/>
    <sheet name="Лист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l="1"/>
  <c r="H9" i="1" l="1"/>
  <c r="H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Maitamal Vitalii</author>
  </authors>
  <commentList>
    <comment ref="G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Maitamal Vitalii:
</t>
        </r>
        <r>
          <rPr>
            <sz val="9"/>
            <color indexed="81"/>
            <rFont val="Tahoma"/>
            <family val="2"/>
            <charset val="204"/>
          </rPr>
          <t xml:space="preserve">
копійки в сумах за одиницю товара без ПДВ прошу округлити або 0 коп або кратно 10 коп. (Тобто або 0 коп, або 10,20,30….90 коп).
</t>
        </r>
      </text>
    </comment>
  </commentList>
</comments>
</file>

<file path=xl/sharedStrings.xml><?xml version="1.0" encoding="utf-8"?>
<sst xmlns="http://schemas.openxmlformats.org/spreadsheetml/2006/main" count="79" uniqueCount="74">
  <si>
    <t>Стелаж Нового зразка</t>
  </si>
  <si>
    <t>код SAP</t>
  </si>
  <si>
    <t>код NAV</t>
  </si>
  <si>
    <t>RETOUMC01100087</t>
  </si>
  <si>
    <t>RETOUMC01100088</t>
  </si>
  <si>
    <t>Стіл касовий 1200*800*800(форматТелеком)</t>
  </si>
  <si>
    <t>Стіл консультацій 1000*800*800(ф-тТелеком)</t>
  </si>
  <si>
    <t>Стіл для телефонів з накопичувачем 1300х800</t>
  </si>
  <si>
    <t>RETOUMC01100101</t>
  </si>
  <si>
    <t>Каркас металевого універсального стелажа</t>
  </si>
  <si>
    <t>RETOUMC01100102</t>
  </si>
  <si>
    <t>RETOUMC01100103</t>
  </si>
  <si>
    <t>Панель перфорована стелажа універсального</t>
  </si>
  <si>
    <t>RETOUMC01100104</t>
  </si>
  <si>
    <t>Накопичувач з ДСП для універсального стелажа</t>
  </si>
  <si>
    <t>RETOUMC01100106</t>
  </si>
  <si>
    <t>Полиця зі змінним кутом стелажа універсального</t>
  </si>
  <si>
    <t>RETOUMC01100105</t>
  </si>
  <si>
    <t>Універсальна панель 1200(формат Телеком)</t>
  </si>
  <si>
    <t>RETOUMC01100080</t>
  </si>
  <si>
    <t>Стільниця універсальна 1200*200 (формат Телеком)</t>
  </si>
  <si>
    <t>RETOUMC01100082</t>
  </si>
  <si>
    <t>Стільниця універсальна1200*400(Телеком)</t>
  </si>
  <si>
    <t>RETOUMC01100083</t>
  </si>
  <si>
    <t>Операторська панель 900 (формат Телеком)</t>
  </si>
  <si>
    <t>RETOUMC01100081</t>
  </si>
  <si>
    <t>Операторська панель 1800(формат Телеком)</t>
  </si>
  <si>
    <t>RETOUMC01100072</t>
  </si>
  <si>
    <t>Універсальна панель 1800(формат Телеком)</t>
  </si>
  <si>
    <t>RETOUMC01100077</t>
  </si>
  <si>
    <t>RETOUMC01100079</t>
  </si>
  <si>
    <t>Стільниця універсальна1800*400(Телеком)</t>
  </si>
  <si>
    <t xml:space="preserve">Ціна за од. грн без ПДВ, </t>
  </si>
  <si>
    <t>Сумарна вартість. грн без ПДВ</t>
  </si>
  <si>
    <t>Сума , грн без ПДВ</t>
  </si>
  <si>
    <t>ПДВ, 20%</t>
  </si>
  <si>
    <t>Сума з ПДВ</t>
  </si>
  <si>
    <t>Вартість. грн без ПДВ, з урахуванням вартості комплектуючих, проектування, виробництво, доставку, монтаж меблів та комплектуючих.</t>
  </si>
  <si>
    <t>Проектування, виготовлення, доставка, монтаж на об'єкті в максимально коротші терміни.</t>
  </si>
  <si>
    <t>Термін виконання не більше 30 діб (вказати строк виконання):</t>
  </si>
  <si>
    <t>Операторська панель 1200(формат Телеком)</t>
  </si>
  <si>
    <t>Операторська панель 2400(формат Телеком)</t>
  </si>
  <si>
    <t>RETOUMC01100071</t>
  </si>
  <si>
    <t>RETOUMC01100073</t>
  </si>
  <si>
    <t>RETOUMC01100078</t>
  </si>
  <si>
    <t>Стільниця універсальна1800*200(Телеком)</t>
  </si>
  <si>
    <t>Універсальна панель 2400(формат Телеком)</t>
  </si>
  <si>
    <t>RETOUMC01100074</t>
  </si>
  <si>
    <t>Стільниця універсальна2400*200(Телеком)</t>
  </si>
  <si>
    <t>RETOUMC01100075</t>
  </si>
  <si>
    <t>Стільниця універсальна2400*400(Телеком)</t>
  </si>
  <si>
    <t>RETOUMC01100076</t>
  </si>
  <si>
    <t>№ в схемі</t>
  </si>
  <si>
    <t>номер в Специфікації основного договору</t>
  </si>
  <si>
    <t>кількість</t>
  </si>
  <si>
    <t>Монтаж меблів не більше двох діб.</t>
  </si>
  <si>
    <t>Полиця універсальної панелі пряма (580х200 мм)</t>
  </si>
  <si>
    <t>RETOUMC01100084</t>
  </si>
  <si>
    <t>Панель еко стелажа універсального</t>
  </si>
  <si>
    <t>Підвісний короб для ТВ</t>
  </si>
  <si>
    <t>RETOUMC01100110</t>
  </si>
  <si>
    <t>RETOUMC01100114</t>
  </si>
  <si>
    <t>RETOUMC01100112</t>
  </si>
  <si>
    <t>Світовий короб 630х1218мм</t>
  </si>
  <si>
    <r>
      <t xml:space="preserve">Стіл для телефонів з накопичувачем </t>
    </r>
    <r>
      <rPr>
        <b/>
        <sz val="11"/>
        <color theme="1"/>
        <rFont val="Calibri"/>
        <family val="2"/>
        <charset val="204"/>
        <scheme val="minor"/>
      </rPr>
      <t>1000х600</t>
    </r>
  </si>
  <si>
    <t>Операторська панель 1200(формат Телеком) зі склом</t>
  </si>
  <si>
    <t>RETOUMC01100108</t>
  </si>
  <si>
    <t>Світовий короб 870х1218мм</t>
  </si>
  <si>
    <t>Інфопанель</t>
  </si>
  <si>
    <t>RETOUMC01100113</t>
  </si>
  <si>
    <t>Київ,вул. Спортивна, 1, ТРЦ Гулівер</t>
  </si>
  <si>
    <t>V224</t>
  </si>
  <si>
    <t xml:space="preserve">ТРЦ Гулівер.   Занос обладнання на -1 поверх до 08:00. Шумні роботи тільки вночі. </t>
  </si>
  <si>
    <t>Сітка на колону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</si>
</sst>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0" fillId="0" borderId="19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4"/>
  <sheetViews>
    <sheetView tabSelected="1" zoomScale="85" zoomScaleNormal="85" workbookViewId="0">
      <selection activeCell="I15" sqref="I15"/>
    </sheetView>
  </sheetViews>
  <sheetFormatPr defaultRowHeight="15" x14ac:dyDescent="0.25"/>
  <cols>
    <col min="1" max="1" width="10.5703125" customWidth="1"/>
    <col min="2" max="2" width="21.28515625" customWidth="1"/>
    <col min="3" max="3" width="74.5703125" customWidth="1"/>
    <col min="4" max="4" width="23.85546875" customWidth="1"/>
    <col min="5" max="5" width="16.85546875" customWidth="1"/>
    <col min="7" max="7" width="17" customWidth="1"/>
    <col min="8" max="8" width="15.28515625" customWidth="1"/>
    <col min="9" max="9" width="11" customWidth="1"/>
  </cols>
  <sheetData>
    <row r="2" spans="1:9" x14ac:dyDescent="0.25">
      <c r="C2" s="1" t="s">
        <v>70</v>
      </c>
      <c r="D2" s="2" t="s">
        <v>71</v>
      </c>
      <c r="G2" s="3"/>
    </row>
    <row r="3" spans="1:9" ht="7.15" customHeight="1" x14ac:dyDescent="0.25">
      <c r="C3" s="17"/>
      <c r="D3" s="18"/>
      <c r="G3" s="3"/>
    </row>
    <row r="4" spans="1:9" ht="24" customHeight="1" thickBot="1" x14ac:dyDescent="0.3">
      <c r="C4" s="59" t="s">
        <v>38</v>
      </c>
      <c r="D4" s="59"/>
      <c r="E4" s="59"/>
      <c r="G4" s="3"/>
    </row>
    <row r="5" spans="1:9" ht="27" customHeight="1" thickBot="1" x14ac:dyDescent="0.3">
      <c r="A5" s="43"/>
      <c r="B5" s="43"/>
      <c r="C5" s="21" t="s">
        <v>39</v>
      </c>
      <c r="D5" s="56">
        <v>17</v>
      </c>
      <c r="E5" s="17"/>
      <c r="G5" s="3"/>
    </row>
    <row r="6" spans="1:9" ht="45.6" customHeight="1" x14ac:dyDescent="0.25">
      <c r="A6" s="45" t="s">
        <v>52</v>
      </c>
      <c r="B6" s="46" t="s">
        <v>53</v>
      </c>
      <c r="C6" s="19"/>
      <c r="D6" s="20" t="s">
        <v>1</v>
      </c>
      <c r="E6" s="14" t="s">
        <v>2</v>
      </c>
      <c r="F6" s="16" t="s">
        <v>54</v>
      </c>
      <c r="G6" s="15" t="s">
        <v>32</v>
      </c>
      <c r="H6" s="15" t="s">
        <v>33</v>
      </c>
      <c r="I6" s="57"/>
    </row>
    <row r="7" spans="1:9" x14ac:dyDescent="0.25">
      <c r="A7" s="44"/>
      <c r="B7" s="44"/>
      <c r="C7" s="4" t="s">
        <v>73</v>
      </c>
      <c r="D7" s="9"/>
      <c r="E7" s="14"/>
      <c r="F7" s="58">
        <v>2</v>
      </c>
      <c r="G7" s="54">
        <v>32000</v>
      </c>
      <c r="H7" s="55">
        <f t="shared" ref="H7" si="0">F7*G7</f>
        <v>64000</v>
      </c>
      <c r="I7" s="47"/>
    </row>
    <row r="8" spans="1:9" x14ac:dyDescent="0.25">
      <c r="G8" s="16" t="s">
        <v>34</v>
      </c>
      <c r="H8" s="54">
        <f>SUM(H7:H7)</f>
        <v>64000</v>
      </c>
    </row>
    <row r="9" spans="1:9" x14ac:dyDescent="0.25">
      <c r="G9" s="16" t="s">
        <v>35</v>
      </c>
      <c r="H9" s="54">
        <f>H8/5</f>
        <v>12800</v>
      </c>
    </row>
    <row r="10" spans="1:9" x14ac:dyDescent="0.25">
      <c r="G10" s="16" t="s">
        <v>36</v>
      </c>
      <c r="H10" s="54">
        <f>H8+H9</f>
        <v>76800</v>
      </c>
    </row>
    <row r="11" spans="1:9" x14ac:dyDescent="0.25">
      <c r="H11" s="47"/>
    </row>
    <row r="12" spans="1:9" x14ac:dyDescent="0.25">
      <c r="C12" s="50" t="s">
        <v>72</v>
      </c>
    </row>
    <row r="13" spans="1:9" x14ac:dyDescent="0.25">
      <c r="C13" s="49" t="s">
        <v>37</v>
      </c>
    </row>
    <row r="14" spans="1:9" x14ac:dyDescent="0.25">
      <c r="C14" s="49" t="s">
        <v>55</v>
      </c>
    </row>
  </sheetData>
  <mergeCells count="1">
    <mergeCell ref="C4:E4"/>
  </mergeCells>
  <pageMargins left="0.25" right="0.25" top="0.75" bottom="0.75" header="0.3" footer="0.3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37"/>
  <sheetViews>
    <sheetView workbookViewId="0">
      <selection activeCell="I20" sqref="I20"/>
    </sheetView>
  </sheetViews>
  <sheetFormatPr defaultRowHeight="15" x14ac:dyDescent="0.25"/>
  <cols>
    <col min="2" max="2" width="52.7109375" customWidth="1"/>
    <col min="3" max="3" width="23.5703125" customWidth="1"/>
    <col min="4" max="4" width="12.42578125" customWidth="1"/>
  </cols>
  <sheetData>
    <row r="5" spans="2:4" x14ac:dyDescent="0.25">
      <c r="B5" s="4" t="s">
        <v>5</v>
      </c>
      <c r="C5" s="5" t="s">
        <v>3</v>
      </c>
      <c r="D5" s="5">
        <v>150219</v>
      </c>
    </row>
    <row r="6" spans="2:4" x14ac:dyDescent="0.25">
      <c r="B6" s="4" t="s">
        <v>6</v>
      </c>
      <c r="C6" s="5" t="s">
        <v>4</v>
      </c>
      <c r="D6" s="5">
        <v>150220</v>
      </c>
    </row>
    <row r="7" spans="2:4" ht="15.75" thickBot="1" x14ac:dyDescent="0.3">
      <c r="B7" s="6" t="s">
        <v>7</v>
      </c>
      <c r="C7" s="7" t="s">
        <v>8</v>
      </c>
      <c r="D7" s="7">
        <v>156707</v>
      </c>
    </row>
    <row r="8" spans="2:4" x14ac:dyDescent="0.25">
      <c r="B8" s="35" t="s">
        <v>0</v>
      </c>
      <c r="C8" s="8"/>
      <c r="D8" s="36"/>
    </row>
    <row r="9" spans="2:4" x14ac:dyDescent="0.25">
      <c r="B9" s="37" t="s">
        <v>9</v>
      </c>
      <c r="C9" s="9" t="s">
        <v>10</v>
      </c>
      <c r="D9" s="38">
        <v>156701</v>
      </c>
    </row>
    <row r="10" spans="2:4" x14ac:dyDescent="0.25">
      <c r="B10" s="37" t="s">
        <v>58</v>
      </c>
      <c r="C10" s="9" t="s">
        <v>11</v>
      </c>
      <c r="D10" s="38">
        <v>157108</v>
      </c>
    </row>
    <row r="11" spans="2:4" x14ac:dyDescent="0.25">
      <c r="B11" s="37" t="s">
        <v>12</v>
      </c>
      <c r="C11" s="9" t="s">
        <v>13</v>
      </c>
      <c r="D11" s="38">
        <v>156703</v>
      </c>
    </row>
    <row r="12" spans="2:4" x14ac:dyDescent="0.25">
      <c r="B12" s="37" t="s">
        <v>14</v>
      </c>
      <c r="C12" s="9" t="s">
        <v>15</v>
      </c>
      <c r="D12" s="38">
        <v>156706</v>
      </c>
    </row>
    <row r="13" spans="2:4" ht="15.75" thickBot="1" x14ac:dyDescent="0.3">
      <c r="B13" s="39" t="s">
        <v>16</v>
      </c>
      <c r="C13" s="26" t="s">
        <v>17</v>
      </c>
      <c r="D13" s="27">
        <v>156704</v>
      </c>
    </row>
    <row r="14" spans="2:4" x14ac:dyDescent="0.25">
      <c r="B14" s="23" t="s">
        <v>18</v>
      </c>
      <c r="C14" s="12" t="s">
        <v>19</v>
      </c>
      <c r="D14" s="24">
        <v>150165</v>
      </c>
    </row>
    <row r="15" spans="2:4" x14ac:dyDescent="0.25">
      <c r="B15" s="28" t="s">
        <v>20</v>
      </c>
      <c r="C15" s="13" t="s">
        <v>21</v>
      </c>
      <c r="D15" s="25">
        <v>150214</v>
      </c>
    </row>
    <row r="16" spans="2:4" ht="15.75" thickBot="1" x14ac:dyDescent="0.3">
      <c r="B16" s="29" t="s">
        <v>22</v>
      </c>
      <c r="C16" s="26" t="s">
        <v>23</v>
      </c>
      <c r="D16" s="27">
        <v>150215</v>
      </c>
    </row>
    <row r="17" spans="2:4" x14ac:dyDescent="0.25">
      <c r="B17" s="31" t="s">
        <v>28</v>
      </c>
      <c r="C17" s="8" t="s">
        <v>29</v>
      </c>
      <c r="D17" s="24">
        <v>150162</v>
      </c>
    </row>
    <row r="18" spans="2:4" x14ac:dyDescent="0.25">
      <c r="B18" s="32" t="s">
        <v>45</v>
      </c>
      <c r="C18" s="22" t="s">
        <v>44</v>
      </c>
      <c r="D18" s="33">
        <v>150163</v>
      </c>
    </row>
    <row r="19" spans="2:4" ht="15.75" thickBot="1" x14ac:dyDescent="0.3">
      <c r="B19" s="40" t="s">
        <v>31</v>
      </c>
      <c r="C19" s="11" t="s">
        <v>30</v>
      </c>
      <c r="D19" s="41">
        <v>150164</v>
      </c>
    </row>
    <row r="20" spans="2:4" x14ac:dyDescent="0.25">
      <c r="B20" s="42" t="s">
        <v>46</v>
      </c>
      <c r="C20" s="8" t="s">
        <v>47</v>
      </c>
      <c r="D20" s="24">
        <v>150159</v>
      </c>
    </row>
    <row r="21" spans="2:4" x14ac:dyDescent="0.25">
      <c r="B21" s="28" t="s">
        <v>48</v>
      </c>
      <c r="C21" s="9" t="s">
        <v>49</v>
      </c>
      <c r="D21" s="25">
        <v>150160</v>
      </c>
    </row>
    <row r="22" spans="2:4" ht="15.75" thickBot="1" x14ac:dyDescent="0.3">
      <c r="B22" s="29" t="s">
        <v>50</v>
      </c>
      <c r="C22" s="26" t="s">
        <v>51</v>
      </c>
      <c r="D22" s="34">
        <v>150161</v>
      </c>
    </row>
    <row r="23" spans="2:4" x14ac:dyDescent="0.25">
      <c r="B23" s="30" t="s">
        <v>24</v>
      </c>
      <c r="C23" s="22" t="s">
        <v>25</v>
      </c>
      <c r="D23" s="20">
        <v>150156</v>
      </c>
    </row>
    <row r="24" spans="2:4" x14ac:dyDescent="0.25">
      <c r="B24" s="4" t="s">
        <v>40</v>
      </c>
      <c r="C24" s="9" t="s">
        <v>42</v>
      </c>
      <c r="D24" s="10">
        <v>150156</v>
      </c>
    </row>
    <row r="25" spans="2:4" x14ac:dyDescent="0.25">
      <c r="B25" s="4" t="s">
        <v>26</v>
      </c>
      <c r="C25" s="9" t="s">
        <v>27</v>
      </c>
      <c r="D25" s="14">
        <v>150157</v>
      </c>
    </row>
    <row r="26" spans="2:4" x14ac:dyDescent="0.25">
      <c r="B26" s="4" t="s">
        <v>41</v>
      </c>
      <c r="C26" s="9" t="s">
        <v>43</v>
      </c>
      <c r="D26" s="14">
        <v>150158</v>
      </c>
    </row>
    <row r="27" spans="2:4" x14ac:dyDescent="0.25">
      <c r="B27" s="4" t="s">
        <v>56</v>
      </c>
      <c r="C27" s="9" t="s">
        <v>57</v>
      </c>
      <c r="D27" s="14">
        <v>150216</v>
      </c>
    </row>
    <row r="28" spans="2:4" x14ac:dyDescent="0.25">
      <c r="B28" s="51" t="s">
        <v>59</v>
      </c>
      <c r="C28" s="9" t="s">
        <v>60</v>
      </c>
      <c r="D28" s="14">
        <v>160188</v>
      </c>
    </row>
    <row r="29" spans="2:4" x14ac:dyDescent="0.25">
      <c r="B29" s="4" t="s">
        <v>63</v>
      </c>
      <c r="C29" s="9" t="s">
        <v>61</v>
      </c>
      <c r="D29" s="9">
        <v>161257</v>
      </c>
    </row>
    <row r="30" spans="2:4" x14ac:dyDescent="0.25">
      <c r="B30" s="52" t="s">
        <v>64</v>
      </c>
      <c r="C30" s="53" t="s">
        <v>62</v>
      </c>
      <c r="D30" s="53">
        <v>161255</v>
      </c>
    </row>
    <row r="31" spans="2:4" x14ac:dyDescent="0.25">
      <c r="B31" s="4" t="s">
        <v>65</v>
      </c>
      <c r="C31" s="9" t="s">
        <v>66</v>
      </c>
      <c r="D31" s="9">
        <v>159955</v>
      </c>
    </row>
    <row r="32" spans="2:4" x14ac:dyDescent="0.25">
      <c r="B32" s="48" t="s">
        <v>59</v>
      </c>
      <c r="C32" s="9" t="s">
        <v>60</v>
      </c>
      <c r="D32" s="13">
        <v>160188</v>
      </c>
    </row>
    <row r="33" spans="2:4" x14ac:dyDescent="0.25">
      <c r="B33" s="48" t="s">
        <v>63</v>
      </c>
      <c r="C33" s="9" t="s">
        <v>61</v>
      </c>
      <c r="D33" s="13">
        <v>161257</v>
      </c>
    </row>
    <row r="34" spans="2:4" x14ac:dyDescent="0.25">
      <c r="B34" s="48" t="s">
        <v>67</v>
      </c>
      <c r="C34" s="9" t="s">
        <v>61</v>
      </c>
      <c r="D34" s="13">
        <v>161257</v>
      </c>
    </row>
    <row r="35" spans="2:4" x14ac:dyDescent="0.25">
      <c r="B35" s="4" t="s">
        <v>68</v>
      </c>
      <c r="C35" s="9" t="s">
        <v>69</v>
      </c>
      <c r="D35" s="9">
        <v>161256</v>
      </c>
    </row>
    <row r="36" spans="2:4" x14ac:dyDescent="0.25">
      <c r="B36" s="4"/>
      <c r="C36" s="9"/>
      <c r="D36" s="9"/>
    </row>
    <row r="37" spans="2:4" x14ac:dyDescent="0.25">
      <c r="B37" s="4"/>
      <c r="C37" s="9"/>
      <c r="D37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Maitamal Vitalii</dc:creator>
  <cp:lastModifiedBy>Тяпкина Светлана</cp:lastModifiedBy>
  <cp:lastPrinted>2024-02-20T17:37:57Z</cp:lastPrinted>
  <dcterms:created xsi:type="dcterms:W3CDTF">2023-10-09T13:34:37Z</dcterms:created>
  <dcterms:modified xsi:type="dcterms:W3CDTF">2025-03-13T15:48:56Z</dcterms:modified>
</cp:coreProperties>
</file>