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26B219E-F544-4B99-B5E1-A8160FE86F15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Фасад" sheetId="4" r:id="rId1"/>
    <sheet name="Пандус.Вимощення" sheetId="7" r:id="rId2"/>
    <sheet name="Покрівля" sheetId="5" r:id="rId3"/>
    <sheet name="Опоряджувальні роботи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6" i="6" l="1"/>
  <c r="F125" i="6"/>
  <c r="F124" i="6"/>
  <c r="F121" i="6"/>
  <c r="F120" i="6"/>
  <c r="F116" i="6"/>
  <c r="F115" i="6"/>
  <c r="F113" i="6"/>
  <c r="F112" i="6"/>
  <c r="F110" i="6"/>
  <c r="F107" i="6"/>
  <c r="F108" i="6"/>
  <c r="F106" i="6"/>
  <c r="F104" i="6"/>
  <c r="F103" i="6"/>
  <c r="F100" i="6"/>
  <c r="F99" i="6"/>
  <c r="F97" i="6"/>
  <c r="F94" i="6"/>
  <c r="F95" i="6"/>
  <c r="F93" i="6"/>
  <c r="F87" i="6"/>
  <c r="F88" i="6"/>
  <c r="F89" i="6"/>
  <c r="F90" i="6"/>
  <c r="F91" i="6"/>
  <c r="F86" i="6"/>
  <c r="F81" i="6"/>
  <c r="F82" i="6"/>
  <c r="F83" i="6"/>
  <c r="F84" i="6"/>
  <c r="F80" i="6"/>
  <c r="F67" i="6"/>
  <c r="F64" i="6"/>
  <c r="F62" i="6"/>
  <c r="F60" i="6"/>
  <c r="F57" i="6"/>
  <c r="F56" i="6"/>
  <c r="F55" i="6"/>
  <c r="F50" i="6"/>
  <c r="F51" i="6"/>
  <c r="F52" i="6"/>
  <c r="F53" i="6"/>
  <c r="F49" i="6"/>
  <c r="F45" i="6"/>
  <c r="F40" i="6"/>
  <c r="F41" i="6"/>
  <c r="F42" i="6"/>
  <c r="F43" i="6"/>
  <c r="F39" i="6"/>
  <c r="F31" i="6"/>
  <c r="F32" i="6"/>
  <c r="F33" i="6"/>
  <c r="F34" i="6"/>
  <c r="F35" i="6"/>
  <c r="F36" i="6"/>
  <c r="F37" i="6"/>
  <c r="F30" i="6"/>
  <c r="F24" i="6"/>
  <c r="F25" i="6"/>
  <c r="F26" i="6"/>
  <c r="F27" i="6"/>
  <c r="F23" i="6"/>
  <c r="F10" i="6"/>
  <c r="F50" i="5"/>
  <c r="F43" i="5"/>
  <c r="F40" i="5"/>
  <c r="F39" i="5"/>
  <c r="F37" i="5"/>
  <c r="F28" i="5"/>
  <c r="F27" i="5"/>
  <c r="F22" i="5"/>
  <c r="F11" i="5"/>
  <c r="F12" i="5"/>
  <c r="F13" i="5"/>
  <c r="F14" i="5"/>
  <c r="F15" i="5"/>
  <c r="F16" i="5"/>
  <c r="F17" i="5"/>
  <c r="F18" i="5"/>
  <c r="F19" i="5"/>
  <c r="F10" i="5"/>
  <c r="F81" i="7"/>
  <c r="F80" i="7"/>
  <c r="F79" i="7"/>
  <c r="F78" i="7"/>
  <c r="F77" i="7"/>
  <c r="F76" i="7"/>
  <c r="F74" i="7"/>
  <c r="F73" i="7"/>
  <c r="F71" i="7"/>
  <c r="F70" i="7"/>
  <c r="F68" i="7"/>
  <c r="F66" i="7"/>
  <c r="F65" i="7"/>
  <c r="F63" i="7"/>
  <c r="F62" i="7"/>
  <c r="F57" i="7"/>
  <c r="F55" i="7"/>
  <c r="F52" i="7"/>
  <c r="F50" i="7"/>
  <c r="F48" i="7"/>
  <c r="F47" i="7"/>
  <c r="F44" i="7"/>
  <c r="F40" i="7"/>
  <c r="F33" i="7"/>
  <c r="F34" i="7"/>
  <c r="F35" i="7"/>
  <c r="F36" i="7"/>
  <c r="F37" i="7"/>
  <c r="F32" i="7"/>
  <c r="F30" i="7"/>
  <c r="F27" i="7"/>
  <c r="F20" i="7"/>
  <c r="F21" i="7"/>
  <c r="F22" i="7"/>
  <c r="F23" i="7"/>
  <c r="F24" i="7"/>
  <c r="F19" i="7"/>
  <c r="F11" i="7"/>
  <c r="F12" i="7"/>
  <c r="F13" i="7"/>
  <c r="F14" i="7"/>
  <c r="F15" i="7"/>
  <c r="F10" i="7"/>
  <c r="F51" i="4"/>
  <c r="F47" i="4"/>
  <c r="F33" i="4"/>
  <c r="F84" i="4"/>
  <c r="F83" i="4"/>
  <c r="F82" i="4"/>
  <c r="F77" i="4"/>
  <c r="F76" i="4"/>
  <c r="F74" i="4"/>
  <c r="F73" i="4"/>
  <c r="F71" i="4"/>
  <c r="F69" i="4"/>
  <c r="F65" i="4"/>
  <c r="F64" i="4"/>
  <c r="F62" i="4"/>
  <c r="F61" i="4"/>
  <c r="F59" i="4"/>
  <c r="F58" i="4"/>
  <c r="F57" i="4"/>
  <c r="F54" i="4"/>
  <c r="F53" i="4"/>
  <c r="F50" i="4"/>
  <c r="F49" i="4"/>
  <c r="F46" i="4"/>
  <c r="F45" i="4"/>
  <c r="F43" i="4"/>
  <c r="F42" i="4"/>
  <c r="F38" i="4"/>
  <c r="F36" i="4"/>
  <c r="F35" i="4"/>
  <c r="F32" i="4"/>
  <c r="F29" i="4"/>
  <c r="F25" i="4"/>
  <c r="F24" i="4"/>
  <c r="F22" i="4"/>
  <c r="F20" i="4"/>
  <c r="F11" i="4"/>
  <c r="F12" i="4"/>
  <c r="F13" i="4"/>
  <c r="F14" i="4"/>
  <c r="F15" i="4"/>
  <c r="F16" i="4"/>
  <c r="F17" i="4"/>
  <c r="F10" i="4"/>
  <c r="J81" i="7"/>
  <c r="J80" i="7"/>
  <c r="J79" i="7"/>
  <c r="J74" i="7"/>
  <c r="J66" i="7"/>
  <c r="J55" i="7"/>
  <c r="J36" i="7"/>
  <c r="J21" i="7"/>
  <c r="J90" i="6" l="1"/>
  <c r="J88" i="6"/>
  <c r="J87" i="6"/>
  <c r="J85" i="6"/>
  <c r="J83" i="6"/>
  <c r="J82" i="6"/>
  <c r="J80" i="6"/>
  <c r="J36" i="6"/>
  <c r="J34" i="6"/>
  <c r="J33" i="6"/>
  <c r="J26" i="6"/>
  <c r="J25" i="6"/>
  <c r="J23" i="6"/>
  <c r="J76" i="4"/>
  <c r="J61" i="4"/>
  <c r="J50" i="4"/>
  <c r="J45" i="4"/>
  <c r="J42" i="4"/>
  <c r="J32" i="4"/>
  <c r="J30" i="4"/>
  <c r="J23" i="4"/>
  <c r="J22" i="4"/>
  <c r="J21" i="4"/>
  <c r="J20" i="4"/>
</calcChain>
</file>

<file path=xl/sharedStrings.xml><?xml version="1.0" encoding="utf-8"?>
<sst xmlns="http://schemas.openxmlformats.org/spreadsheetml/2006/main" count="899" uniqueCount="317">
  <si>
    <t>№п/п</t>
  </si>
  <si>
    <t>Найменуванння робіт</t>
  </si>
  <si>
    <t>Од. вим.</t>
  </si>
  <si>
    <t>Кіл-сть</t>
  </si>
  <si>
    <t>Найменування матеріалів</t>
  </si>
  <si>
    <t>Норма  витрат</t>
  </si>
  <si>
    <t>ЛК №02-01-01 "Демонтажні роботи"</t>
  </si>
  <si>
    <t>м.п</t>
  </si>
  <si>
    <t>м2</t>
  </si>
  <si>
    <t>шт</t>
  </si>
  <si>
    <t>м3</t>
  </si>
  <si>
    <t>Фасад</t>
  </si>
  <si>
    <t>Розбирання ізоляції з мінеральної вати та ППС</t>
  </si>
  <si>
    <t>Очищення фасаду від оздоблення (короїд та сітка)</t>
  </si>
  <si>
    <t>Розбирання поясків, сандриків, жолобів,
відливів, звисів тощо з листової сталі</t>
  </si>
  <si>
    <t>Розбирання кам'яної кладки простих стін із цегли</t>
  </si>
  <si>
    <t>Дах</t>
  </si>
  <si>
    <t>Розбирання огородження покрівлі</t>
  </si>
  <si>
    <t>Розбирання планок з листової сталі</t>
  </si>
  <si>
    <t xml:space="preserve">Демонтаж покрівельного покриття з профільованого листа </t>
  </si>
  <si>
    <t>Розбирання лат [решетування] з брусків з прозорами</t>
  </si>
  <si>
    <t>Демонтаж рейок контробрешітки</t>
  </si>
  <si>
    <t>Демонтаж рпароізоляції</t>
  </si>
  <si>
    <t>Демонтаж лобової дошки</t>
  </si>
  <si>
    <t>Розбирання водостічних жолобів</t>
  </si>
  <si>
    <t xml:space="preserve">Розбирання водостічних труб </t>
  </si>
  <si>
    <t>Демонтаж провідника заземлюючого відкритого по будівельних основах з круглої сталі діаметром 8 мм</t>
  </si>
  <si>
    <t>Пандус та козирок</t>
  </si>
  <si>
    <t>Розбирання покриттів підлог з тротуарної плитки</t>
  </si>
  <si>
    <t>Розбирання кам'яної кладки стін із шлакобетонних каменів</t>
  </si>
  <si>
    <t>Демонтаж дрібних металоконструкцій вагою до 0,1 т (поручні металеві)</t>
  </si>
  <si>
    <t>т</t>
  </si>
  <si>
    <t>Розбирання цементнобетонних покриттів</t>
  </si>
  <si>
    <t>Демонтаж плит козирків площею до 5 м2</t>
  </si>
  <si>
    <t>Демонтаж дрібних металоконструкцій вагою до 0,5 т (стійка козирка)</t>
  </si>
  <si>
    <t>Інші роботи</t>
  </si>
  <si>
    <t>Навантаження сміття екскаватором</t>
  </si>
  <si>
    <t>Навантаження сміття вручну</t>
  </si>
  <si>
    <t>Перевезення сміття до 10 км</t>
  </si>
  <si>
    <t>ЛК №02-01-02 "Загальнобудівельні роботи"</t>
  </si>
  <si>
    <t>Піна монтажна Ceresit TS 52 750мл</t>
  </si>
  <si>
    <t>Герметик Ceresit Akryl 280мл</t>
  </si>
  <si>
    <t>м</t>
  </si>
  <si>
    <t>Профілі металеві оцинковані CD 60/27</t>
  </si>
  <si>
    <t>Профілі металеві оцинковані UD 28/27</t>
  </si>
  <si>
    <t>Дюбелi 6х60</t>
  </si>
  <si>
    <t>Саморізи 3,5х9,5</t>
  </si>
  <si>
    <t>Грунтування укосів</t>
  </si>
  <si>
    <t>Грунтівка Ceresit  CT 17</t>
  </si>
  <si>
    <t>л</t>
  </si>
  <si>
    <t>Шпаклівка Knauf Polymer Finish</t>
  </si>
  <si>
    <t>кг</t>
  </si>
  <si>
    <t>Фарбування укосів</t>
  </si>
  <si>
    <t xml:space="preserve">Фарба водоемульсійна CERESIT IN 50 </t>
  </si>
  <si>
    <t>Ceresit СЕ 33 Plus</t>
  </si>
  <si>
    <t xml:space="preserve">Роздiл 2. Фасад </t>
  </si>
  <si>
    <t>Ремонт цегляної кладки стін окремими місцями</t>
  </si>
  <si>
    <t>Цегла керамічна М100</t>
  </si>
  <si>
    <t>Розчин цементно-піщаний М75</t>
  </si>
  <si>
    <t>Мурування окремих ділянок простих зовнішніх стін із цегли</t>
  </si>
  <si>
    <t>Установлення дерев'яного розвантажувального стояка при ремонті конструкцій</t>
  </si>
  <si>
    <t>Брус з хвойних порід, довжина 4-6,5 м, ширина 75-150 мм</t>
  </si>
  <si>
    <t>Улаштування перемичок із металевих балок</t>
  </si>
  <si>
    <t>Сталь швелерна №18</t>
  </si>
  <si>
    <t>Шпилька М20 L=1000</t>
  </si>
  <si>
    <t>Гайка М20</t>
  </si>
  <si>
    <t>Шайба М20</t>
  </si>
  <si>
    <t>Поліпшене штукатурення поверхонь стін</t>
  </si>
  <si>
    <t>Розчин готовий опоряджувальний цементно-
вапняковий 1:1:6</t>
  </si>
  <si>
    <t>Склосітка армуюча</t>
  </si>
  <si>
    <t>ЦОКОЛЬ</t>
  </si>
  <si>
    <t>Грунтування цоколю</t>
  </si>
  <si>
    <t>Приклеювання утеплювача на цоколь</t>
  </si>
  <si>
    <t>Плити пінополістирольні, товщина 120 мм</t>
  </si>
  <si>
    <t xml:space="preserve">Ceresit  СT 83 </t>
  </si>
  <si>
    <t>Дюбеління утеплювача</t>
  </si>
  <si>
    <t>Дюбелі фасадні пластмасові 10х220</t>
  </si>
  <si>
    <t>Армування утеплювача</t>
  </si>
  <si>
    <t xml:space="preserve">Ceresit  СT 85 </t>
  </si>
  <si>
    <t>Склосітка армуюча Ceresit СT 327 330г/м2</t>
  </si>
  <si>
    <t>Установлення цокольних зливів</t>
  </si>
  <si>
    <t>Металевий відлив 350 мм з покриттям поліестр</t>
  </si>
  <si>
    <t>Шурупи 60*3,5</t>
  </si>
  <si>
    <t>Герметик Ceresit CS 25 280мл</t>
  </si>
  <si>
    <t xml:space="preserve">Улаштування додаткового захисного армувального шару </t>
  </si>
  <si>
    <t xml:space="preserve">Улаштування полімерцементної
гідроізоляції </t>
  </si>
  <si>
    <t>Еластична гідроізоляційна суміш  (2-х компонент.)  Ceresit  CR 66</t>
  </si>
  <si>
    <t>Грунтуюча фарба  Ceresit CT 16 pro</t>
  </si>
  <si>
    <t xml:space="preserve">Улаштування декоративно-мозаїчної полімерної штукатурки </t>
  </si>
  <si>
    <t xml:space="preserve">Штукатурка Ceresit СТ-77 зерно 1,4-2,0 мм
</t>
  </si>
  <si>
    <t>СТІНИ</t>
  </si>
  <si>
    <t>Забивання гнізд на фасадах (ремонт стін)</t>
  </si>
  <si>
    <t>Грунтування фасаду</t>
  </si>
  <si>
    <t>Приклеювання утеплювача</t>
  </si>
  <si>
    <t>Мінераловатні плити щільність 145кг/м3,
товщина 120 мм</t>
  </si>
  <si>
    <t xml:space="preserve">Ceresit  СT 190 pro </t>
  </si>
  <si>
    <t>Профілі кутові із склосіткою Ceresit CT 340 D/03</t>
  </si>
  <si>
    <t>Грунтування стін</t>
  </si>
  <si>
    <t xml:space="preserve">Улаштування декоративної штукатурки «короїд» </t>
  </si>
  <si>
    <t>Штукатурка декоративна Ceresit  СT 75, зерно 2,0 мм "короїд"</t>
  </si>
  <si>
    <t>Фарбування стін</t>
  </si>
  <si>
    <t>Силіконова фарба Ceresit  СT 48</t>
  </si>
  <si>
    <t>УКОСИ</t>
  </si>
  <si>
    <t>Мінераловатні плити щільність 145кг/м3,
товщина 50 мм</t>
  </si>
  <si>
    <t>Дюбелі фасадні пластмасові 10х100</t>
  </si>
  <si>
    <t>Склосітка армуюча Ceresit CT 325 160г/м2</t>
  </si>
  <si>
    <t>Профілі кутові із склосіткою Ceresit CT 340
D/03</t>
  </si>
  <si>
    <t>Профіль для примикання Ceresit CT 340 А/03</t>
  </si>
  <si>
    <t xml:space="preserve">Улаштування  додаткового захисного армувального шару </t>
  </si>
  <si>
    <t xml:space="preserve">Ceresit  СT 190 </t>
  </si>
  <si>
    <t>Ґрунтуюча фарба силіконова Ceresit  CT 15
silicone</t>
  </si>
  <si>
    <t>Відлив</t>
  </si>
  <si>
    <t>Улаштування полімерцементної гідроізоляції</t>
  </si>
  <si>
    <t>Еластична гідроізоляційна суміш  (2-х
компонент.)  Ceresit  CR 66</t>
  </si>
  <si>
    <t>Установлення віконних зливів</t>
  </si>
  <si>
    <t>Зливи віконні металеві з полімерним
покриттям, ширина 350 мм</t>
  </si>
  <si>
    <t>Герметик Ceresit CS 51</t>
  </si>
  <si>
    <t xml:space="preserve">Роздiл 3. Покрівля </t>
  </si>
  <si>
    <t>Улаштування обрешітки покрівлі</t>
  </si>
  <si>
    <t>Обрешитка, переріз 50х50 мм</t>
  </si>
  <si>
    <t>Контробрешітка, переріз 50х50 мм</t>
  </si>
  <si>
    <t>Дошка лобова, переріз 100х30 мм</t>
  </si>
  <si>
    <t>Цвяхи оцінковані 3,5*70</t>
  </si>
  <si>
    <t>Цвяхи оцінковані 2*35</t>
  </si>
  <si>
    <t>Улаштування гідробар'єру</t>
  </si>
  <si>
    <t>Підпокрівельна плівка Ютафол</t>
  </si>
  <si>
    <t>Улаштування покрівлі з профлиста</t>
  </si>
  <si>
    <t>Профнастил Т-35, товщ. 0,5мм RAL 8017</t>
  </si>
  <si>
    <t>Саморіз покрівельний</t>
  </si>
  <si>
    <t>Коньок</t>
  </si>
  <si>
    <t>Ущільнювач під коньок</t>
  </si>
  <si>
    <t>Єндова верхня</t>
  </si>
  <si>
    <t>Єндова нижня 615х615 мм</t>
  </si>
  <si>
    <t>Снігоутримувач</t>
  </si>
  <si>
    <t>Планка вітрова</t>
  </si>
  <si>
    <t>Планка звіс нижній</t>
  </si>
  <si>
    <t>Виготовлення огорожі покрівлі</t>
  </si>
  <si>
    <t>Арматура, діаметр 14 мм А 240С</t>
  </si>
  <si>
    <t>Арматура, діаметр 16 мм А 240С</t>
  </si>
  <si>
    <t>Фарбування огорожі покрівлі</t>
  </si>
  <si>
    <t>Фарба ПФ-115</t>
  </si>
  <si>
    <t>Монтаж огорожі покрівлі</t>
  </si>
  <si>
    <t xml:space="preserve">Роздiл 4. Водовідлив </t>
  </si>
  <si>
    <t>ВОДОСТІЧНІ ТРУБИ</t>
  </si>
  <si>
    <t>Навішування водостічних труб, колін, відливів і лійок з готових елементів</t>
  </si>
  <si>
    <t>Труба водостічна, діаметр 100 мм, ПВХ</t>
  </si>
  <si>
    <t xml:space="preserve">Кронштейн труби, ПВХ </t>
  </si>
  <si>
    <t>Гвинт-шуруп з дюбелем, довж. 220 мм</t>
  </si>
  <si>
    <t>Муфта труби, діаметр 100, ПВХ</t>
  </si>
  <si>
    <t>Відвід двомуфтовий 87 град, ПВХ</t>
  </si>
  <si>
    <t>Відвід одномуфтовий 67 град, ПВХ</t>
  </si>
  <si>
    <t>РИНВА</t>
  </si>
  <si>
    <t>Улаштування жолобів підвісних</t>
  </si>
  <si>
    <t>Ринва, діаметр 130, ПВХ</t>
  </si>
  <si>
    <t>Кронштейн ринви, діаметр 130 мм, ПВХ</t>
  </si>
  <si>
    <t>Муфта ринви, діаметр 130, ПВХ</t>
  </si>
  <si>
    <t>Лійка, діаметр 130/100 мм, ПВХ</t>
  </si>
  <si>
    <t>Кут ринви внутрішній 90, діаметр 130 мм, ПВХ</t>
  </si>
  <si>
    <t>Кут ринви зовнішній 90, діаметр 130 мм, ПВХ</t>
  </si>
  <si>
    <t>Роздiл 5. Пандус, сходи, навіс та огородження</t>
  </si>
  <si>
    <t>Пандус</t>
  </si>
  <si>
    <t>Розробка ґрунту вручну</t>
  </si>
  <si>
    <t>Навантаження ґрунту вручну на автомобілі самоскиди</t>
  </si>
  <si>
    <t>Улаштування піщаної основи під фундаменти</t>
  </si>
  <si>
    <t>Пісок</t>
  </si>
  <si>
    <t>Виготовлення арматурних каркасів</t>
  </si>
  <si>
    <t>Арматура, діаметр 12 мм А 400С</t>
  </si>
  <si>
    <t>Бетонування пандусу залізобетонного</t>
  </si>
  <si>
    <t>Бетон С 12/15</t>
  </si>
  <si>
    <t>Облицювання поверхонь стін керамiчними
плитками</t>
  </si>
  <si>
    <t>Плитки керамiчнi  для  стін (зовнішні)</t>
  </si>
  <si>
    <t>Ceresit СМ 17</t>
  </si>
  <si>
    <t>Улаштування покриттів з керамічних плиток</t>
  </si>
  <si>
    <t>Плитки керамiчнi з антиковзаючим покриттям для  підлоги (зовнішня)</t>
  </si>
  <si>
    <t>Установлення металевого кутика</t>
  </si>
  <si>
    <t xml:space="preserve">Кутик металевий </t>
  </si>
  <si>
    <t>Ремонт існуючих сходів</t>
  </si>
  <si>
    <t>Демонтаж дрібних металоконструкцій сходів (кут. металевий)</t>
  </si>
  <si>
    <t>Розбирання покриттів площадки та сходів з керамічних плиток</t>
  </si>
  <si>
    <t>Улаштування основи під штукатурку з металевої сітки по цегляних та бетонних поверхнях</t>
  </si>
  <si>
    <t>Сітка дротяна ткана з квадратними чарунками N 05 без покриття</t>
  </si>
  <si>
    <t>Просте штукатурення поверхонь стін</t>
  </si>
  <si>
    <t xml:space="preserve">Облицювання поверхонь стін керамiчними плитками </t>
  </si>
  <si>
    <t xml:space="preserve">Улаштування покриттів східців і підсхідців з
керамічних плиток розміром 30х30 см </t>
  </si>
  <si>
    <t xml:space="preserve">Шпаклівка Ceresit CD 32 </t>
  </si>
  <si>
    <t>Улаштування порожка металевого</t>
  </si>
  <si>
    <t>Порожок металевий  проризинений</t>
  </si>
  <si>
    <t>Огородження сходів</t>
  </si>
  <si>
    <t>Виготовлення металоконструкцій огородження пандусу та сходів</t>
  </si>
  <si>
    <t xml:space="preserve">Труба діам. 40х2,8 мм </t>
  </si>
  <si>
    <t>Сталь листова 5 мм (60 мм х 60 мм)</t>
  </si>
  <si>
    <t>Установлення металевих огорож без поручня</t>
  </si>
  <si>
    <t xml:space="preserve">Шпилька М10 </t>
  </si>
  <si>
    <t>Гайка М10</t>
  </si>
  <si>
    <t>Шайба М10</t>
  </si>
  <si>
    <t>Фарбування металевих поверхонь</t>
  </si>
  <si>
    <t>Навіс</t>
  </si>
  <si>
    <t>Виготовлення металоконструкцій навісу</t>
  </si>
  <si>
    <t xml:space="preserve">Труба проф. 80х80х4 мм </t>
  </si>
  <si>
    <t xml:space="preserve">Труба проф. 80х80х3 мм </t>
  </si>
  <si>
    <t xml:space="preserve">Труба проф. 40х40х3,0 мм </t>
  </si>
  <si>
    <t xml:space="preserve">Труба проф. 40х25х2,0 мм </t>
  </si>
  <si>
    <t xml:space="preserve">Сталь листова 5 мм </t>
  </si>
  <si>
    <t>Монтаж дрібних металоконструкцій навісу</t>
  </si>
  <si>
    <t>Дюбель-шуруп М12х250 мм</t>
  </si>
  <si>
    <t>Монтаж покрівельного покриття навісу з профільованого листа</t>
  </si>
  <si>
    <t>Металопрофіль ПК-20 0,5 мм</t>
  </si>
  <si>
    <t>Шуруп для покрівлі</t>
  </si>
  <si>
    <t>Улаштування з листової сталі примикань до
кам'яних стін</t>
  </si>
  <si>
    <t>Планка примикання 100х130</t>
  </si>
  <si>
    <t>Навіс 1 (2 шт.)</t>
  </si>
  <si>
    <t xml:space="preserve">Труба проф. 40х25х2,0 мм  </t>
  </si>
  <si>
    <t xml:space="preserve">Труба проф. 25х25х2,0 мм  </t>
  </si>
  <si>
    <t>Планка примикання 95х170</t>
  </si>
  <si>
    <t xml:space="preserve">Роздiл 6. Відмостка </t>
  </si>
  <si>
    <t>Навантаження ґрунту вручну на автомобілі- самоскиди</t>
  </si>
  <si>
    <t>Перевезення ґрунту до 5 км</t>
  </si>
  <si>
    <t>Улаштування піщаної основи товщ. 100мм</t>
  </si>
  <si>
    <t>Улаштування щебеневої основи товщ. 60мм</t>
  </si>
  <si>
    <t>Щебінь фр. 5-20</t>
  </si>
  <si>
    <t>Улаштування бетонного вимощення армованого сіткою</t>
  </si>
  <si>
    <t>Бетон С12/15</t>
  </si>
  <si>
    <t>Сітка 4Вр-1 (100х100мм)</t>
  </si>
  <si>
    <t xml:space="preserve">Роздiл 7. Інші роботи </t>
  </si>
  <si>
    <t>Навантаження сміття екскаваторами</t>
  </si>
  <si>
    <t>ЛК №02-01-03 "Опоряджувальні роботи частини приміщень"</t>
  </si>
  <si>
    <t xml:space="preserve">Роздiл 1. Стеля </t>
  </si>
  <si>
    <t>Улаштування підвісних стель з гіпсокартону</t>
  </si>
  <si>
    <t xml:space="preserve">Підвіси в комплекті  </t>
  </si>
  <si>
    <t>Подовжувач CD профілю однорівневий</t>
  </si>
  <si>
    <t>Краб</t>
  </si>
  <si>
    <t>Тяга підвісу</t>
  </si>
  <si>
    <t>Стрічка звукоізоляційна</t>
  </si>
  <si>
    <t>Листи гiпсокартоннi вологостійки, товщина 9,
5 мм</t>
  </si>
  <si>
    <t>Саморізи TN25</t>
  </si>
  <si>
    <t>Шпаклiвка "Фюгенфюллер"</t>
  </si>
  <si>
    <t>Стрічка самоклеюча для швів</t>
  </si>
  <si>
    <t>Грунтування стелі</t>
  </si>
  <si>
    <t>Шпаклювання стель мінеральною шпаклівкою</t>
  </si>
  <si>
    <t>Фарбування стелі</t>
  </si>
  <si>
    <t>Поклейка багетів</t>
  </si>
  <si>
    <t>Багет (плінтус стельовий)</t>
  </si>
  <si>
    <t xml:space="preserve">Рідки цвяхи </t>
  </si>
  <si>
    <t xml:space="preserve">Роздiл 2. Стіни </t>
  </si>
  <si>
    <t xml:space="preserve">Відбивання штукатурки </t>
  </si>
  <si>
    <t>Знімання шпалер</t>
  </si>
  <si>
    <t>Перетирання штукатурки внутрішніх приміщень</t>
  </si>
  <si>
    <t xml:space="preserve">Шпаклювання стін </t>
  </si>
  <si>
    <t xml:space="preserve">Роздiл 3. Підлога </t>
  </si>
  <si>
    <t>Розбирання покриттів підлог з лінолеуму</t>
  </si>
  <si>
    <t>Розбирання покриттів підлог з керамічних плиток</t>
  </si>
  <si>
    <t xml:space="preserve">Улаштування бетонної стяжки товщиною 20 мм </t>
  </si>
  <si>
    <t xml:space="preserve">Улаштування під покриття підлоги основи із
деpевностружкових плит </t>
  </si>
  <si>
    <t>Плити OSB 12 мм</t>
  </si>
  <si>
    <t xml:space="preserve">Улаштування покриття з лінолеуму </t>
  </si>
  <si>
    <t>Лінолеум комерційний, товщ. 2 мм</t>
  </si>
  <si>
    <t>Мастика клеюча каучукова КН-2</t>
  </si>
  <si>
    <t>Улаштування плінтусів полівінілхлоридних</t>
  </si>
  <si>
    <t xml:space="preserve">Плінтуси для підлог з пластикату (комплектно) </t>
  </si>
  <si>
    <t>ЛК №02-01-04 "Електромонтажні роботи"</t>
  </si>
  <si>
    <t xml:space="preserve">Роздiл 1. Електромонтажні роботи </t>
  </si>
  <si>
    <t>Демонтаж патронів, підвісів</t>
  </si>
  <si>
    <t>(Демонтаж) Сповіщувач ПС автоматичний димовий у нормальному виконанні</t>
  </si>
  <si>
    <t>Монтаж Сповіщувач ПС автоматичний димовий у
нормальному виконанні</t>
  </si>
  <si>
    <t>Пробивання борозен в цегляних стінах, переріз борозен до 20 см2</t>
  </si>
  <si>
    <t>Монтаж гофрованих труб для електропроводки дiаметром до 25 мм</t>
  </si>
  <si>
    <t>Гофра пластикова негорюча, діаметр 16мм
АСКО</t>
  </si>
  <si>
    <t>Кліпси для гофри Ф16</t>
  </si>
  <si>
    <t>Затягування першого проводу перерізом понад 2,5 мм2 до 6 мм2 в труби</t>
  </si>
  <si>
    <t>Кабелі ВВГнг 3х1,5мм</t>
  </si>
  <si>
    <t>Затягування першого проводу перерізом понад 6 мм2 до 16 мм2 в труби</t>
  </si>
  <si>
    <t>Кабелі ВВГнг 3х2,5 мм</t>
  </si>
  <si>
    <t>Установлення штепсельних розеток герметичних та напівгерметичних</t>
  </si>
  <si>
    <t>Розетка для прихованої установки з з/к здвоєна 16А,250В,ІР23</t>
  </si>
  <si>
    <t>Розетка для прихованої установки з з/к
одномісна 16А,250В,ІР23</t>
  </si>
  <si>
    <t>Установочна коробка  схованої установки</t>
  </si>
  <si>
    <t>Установлення вимикачів утопленого типу
при схованій проводці, 1-клавішних</t>
  </si>
  <si>
    <t>Вимикач 1х кл. зовнішньої установки 10А
Viko</t>
  </si>
  <si>
    <t>Установлення вимикачів утопленого типу при схованій проводці, 2-клавішних</t>
  </si>
  <si>
    <t>Вимикач 2х кл. схованої установки 10А Viko</t>
  </si>
  <si>
    <t>Монтаж світильників для люмінесцентних ламп, які встановлюються в підвісних стелях, кількість ламп 1 шт</t>
  </si>
  <si>
    <t>Світлодіодна панель 36 Вт, ІР20</t>
  </si>
  <si>
    <t>ЛК №02-01-05 "Опоряджувальні роботи частини приміщень (додається)"</t>
  </si>
  <si>
    <t xml:space="preserve">Роздiл 4. Інші роботи </t>
  </si>
  <si>
    <t>ЛК №02-01-06 "Електромонтажні роботи (додається)"</t>
  </si>
  <si>
    <t>ЛК №02-01-07 "Сантехнічні роботи (додається)"</t>
  </si>
  <si>
    <t>Демонтаж радіаторів масою до 80 кг</t>
  </si>
  <si>
    <t>Установлення опалювальних радіаторів сталевих</t>
  </si>
  <si>
    <t>кВт</t>
  </si>
  <si>
    <t>Радіатори сталеві опалювальні тип 22, 600х500h (1224 Вт)</t>
  </si>
  <si>
    <t>компл</t>
  </si>
  <si>
    <t>Радіатори сталеві опалювальні тип 22,
700х500h (1428 Вт)</t>
  </si>
  <si>
    <t>Радіатори сталеві опалювальні тип 22,
800х500h (1632 Вт)</t>
  </si>
  <si>
    <t>Кронштейни Кр1-РС для радіаторів
сталевих спарених</t>
  </si>
  <si>
    <t xml:space="preserve"> Роздiл 1. Система блискавкозахисту </t>
  </si>
  <si>
    <t>Прокладання труби монтажної термостійкої по стінах і
колонах з кріпленням накладними скобами, діаметр до 25 мм</t>
  </si>
  <si>
    <t>Труба монтажна термостійка для блискавкозахисту 20/12  К-201</t>
  </si>
  <si>
    <t>Затягування алюмінієвого дроту діаметром 8 мм в труби</t>
  </si>
  <si>
    <t>Дріт алюмінієвий для блискавкозахисту W-
08/AL, діаметром 8 мм</t>
  </si>
  <si>
    <t>Прокладання провідника заземлюючого відкрито по
будівельних основах з круглої сталі діаметром 8 мм</t>
  </si>
  <si>
    <t>Злучник дроту універсальний С-011</t>
  </si>
  <si>
    <t>Злучник для стержня D16 та дроту FS С-042</t>
  </si>
  <si>
    <t>Тримач  дроту NIRO Н-021</t>
  </si>
  <si>
    <t>Тримач  дроту металевий FLIP з дюбелем
А=220 мм Н-034</t>
  </si>
  <si>
    <t>Затискач UD-20 для труби 20/12  К-203</t>
  </si>
  <si>
    <t>Коробка для фасадного контрольного з'єднання  К-681</t>
  </si>
  <si>
    <t>Злучник для стержня  та смуги С-044</t>
  </si>
  <si>
    <t>Антикорозійна паста (технічний вазелін), 0,5
кг  К-950</t>
  </si>
  <si>
    <t>Стрічка антикорозійна 50 мм, 10 м, G-115</t>
  </si>
  <si>
    <t>Дюбель-цвях ДГПШ 4,5х50 мм</t>
  </si>
  <si>
    <t>Назва контракту: Капітальний ремонт будівлі Новобиківського ЗЗСО I-III ступенів</t>
  </si>
  <si>
    <t>Лот №1</t>
  </si>
  <si>
    <t>Лот №4</t>
  </si>
  <si>
    <t>Лот №3</t>
  </si>
  <si>
    <t>Лот №2</t>
  </si>
  <si>
    <t>Сумма, грн</t>
  </si>
  <si>
    <t>Ціна, грн, за од. об'єму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</si>
</sst>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b/>
      <i/>
      <sz val="10"/>
      <name val="Arial Cyr"/>
      <family val="2"/>
      <charset val="204"/>
    </font>
    <font>
      <b/>
      <i/>
      <sz val="10"/>
      <name val="Arial Cyr"/>
      <charset val="204"/>
    </font>
    <font>
      <b/>
      <i/>
      <sz val="10"/>
      <color rgb="FF0070C0"/>
      <name val="Arial Cyr"/>
      <charset val="204"/>
    </font>
    <font>
      <sz val="10"/>
      <name val="Arial Cyr"/>
      <charset val="204"/>
    </font>
    <font>
      <sz val="10"/>
      <color theme="1"/>
      <name val="Arimo"/>
      <charset val="204"/>
    </font>
    <font>
      <sz val="10"/>
      <name val="Arimo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" fontId="3" fillId="0" borderId="6" xfId="1" applyNumberFormat="1" applyFont="1" applyFill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center" wrapText="1"/>
    </xf>
    <xf numFmtId="1" fontId="3" fillId="0" borderId="6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 wrapText="1"/>
    </xf>
    <xf numFmtId="1" fontId="3" fillId="0" borderId="3" xfId="1" applyNumberFormat="1" applyFont="1" applyFill="1" applyBorder="1" applyAlignment="1">
      <alignment horizontal="center" vertical="center" wrapText="1"/>
    </xf>
    <xf numFmtId="1" fontId="4" fillId="0" borderId="4" xfId="1" applyNumberFormat="1" applyFont="1" applyFill="1" applyBorder="1" applyAlignment="1">
      <alignment horizontal="center" vertical="center"/>
    </xf>
    <xf numFmtId="1" fontId="3" fillId="0" borderId="4" xfId="1" applyNumberFormat="1" applyFont="1" applyFill="1" applyBorder="1" applyAlignment="1">
      <alignment horizontal="center" vertical="center"/>
    </xf>
    <xf numFmtId="1" fontId="3" fillId="0" borderId="13" xfId="1" applyNumberFormat="1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1" fontId="5" fillId="0" borderId="8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/>
    </xf>
    <xf numFmtId="0" fontId="0" fillId="0" borderId="8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Fill="1" applyBorder="1" applyAlignment="1">
      <alignment horizontal="left" vertical="center"/>
    </xf>
    <xf numFmtId="1" fontId="5" fillId="0" borderId="9" xfId="1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left" vertical="center" wrapText="1"/>
    </xf>
    <xf numFmtId="1" fontId="6" fillId="0" borderId="8" xfId="1" applyNumberFormat="1" applyFont="1" applyFill="1" applyBorder="1" applyAlignment="1">
      <alignment horizontal="left" vertical="center" wrapText="1"/>
    </xf>
    <xf numFmtId="1" fontId="9" fillId="0" borderId="8" xfId="1" applyNumberFormat="1" applyFont="1" applyFill="1" applyBorder="1" applyAlignment="1">
      <alignment horizontal="center" vertical="center" wrapText="1"/>
    </xf>
    <xf numFmtId="165" fontId="9" fillId="0" borderId="8" xfId="1" applyNumberFormat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vertical="center" wrapText="1"/>
    </xf>
    <xf numFmtId="1" fontId="6" fillId="0" borderId="9" xfId="1" applyNumberFormat="1" applyFont="1" applyFill="1" applyBorder="1" applyAlignment="1">
      <alignment horizontal="center" vertical="center"/>
    </xf>
    <xf numFmtId="1" fontId="6" fillId="0" borderId="9" xfId="1" applyNumberFormat="1" applyFont="1" applyFill="1" applyBorder="1" applyAlignment="1">
      <alignment horizontal="left" vertical="center" wrapText="1"/>
    </xf>
    <xf numFmtId="2" fontId="6" fillId="0" borderId="9" xfId="1" applyNumberFormat="1" applyFont="1" applyFill="1" applyBorder="1" applyAlignment="1">
      <alignment horizontal="center" vertical="center" wrapText="1"/>
    </xf>
    <xf numFmtId="0" fontId="0" fillId="0" borderId="9" xfId="0" applyFill="1" applyBorder="1"/>
    <xf numFmtId="1" fontId="6" fillId="0" borderId="10" xfId="1" applyNumberFormat="1" applyFont="1" applyFill="1" applyBorder="1" applyAlignment="1">
      <alignment horizontal="center" wrapText="1"/>
    </xf>
    <xf numFmtId="1" fontId="6" fillId="0" borderId="7" xfId="1" applyNumberFormat="1" applyFont="1" applyFill="1" applyBorder="1" applyAlignment="1">
      <alignment horizontal="center" wrapText="1"/>
    </xf>
    <xf numFmtId="1" fontId="6" fillId="0" borderId="8" xfId="1" applyNumberFormat="1" applyFont="1" applyFill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 vertical="center" wrapText="1"/>
    </xf>
    <xf numFmtId="1" fontId="6" fillId="0" borderId="10" xfId="1" applyNumberFormat="1" applyFont="1" applyFill="1" applyBorder="1" applyAlignment="1">
      <alignment horizontal="center" vertical="center" wrapText="1"/>
    </xf>
    <xf numFmtId="1" fontId="6" fillId="0" borderId="9" xfId="1" applyNumberFormat="1" applyFont="1" applyFill="1" applyBorder="1" applyAlignment="1">
      <alignment horizontal="left" wrapText="1"/>
    </xf>
    <xf numFmtId="1" fontId="6" fillId="0" borderId="9" xfId="1" applyNumberFormat="1" applyFont="1" applyFill="1" applyBorder="1" applyAlignment="1">
      <alignment horizontal="left" vertical="top" wrapText="1"/>
    </xf>
    <xf numFmtId="2" fontId="0" fillId="0" borderId="9" xfId="0" applyNumberFormat="1" applyFill="1" applyBorder="1" applyAlignment="1">
      <alignment horizontal="center" vertical="center"/>
    </xf>
    <xf numFmtId="1" fontId="7" fillId="0" borderId="9" xfId="0" applyNumberFormat="1" applyFont="1" applyFill="1" applyBorder="1" applyAlignment="1">
      <alignment vertical="center" wrapText="1"/>
    </xf>
    <xf numFmtId="1" fontId="7" fillId="0" borderId="9" xfId="0" applyNumberFormat="1" applyFont="1" applyFill="1" applyBorder="1" applyAlignment="1">
      <alignment horizontal="center" vertical="center"/>
    </xf>
    <xf numFmtId="1" fontId="4" fillId="0" borderId="4" xfId="1" applyNumberFormat="1" applyFont="1" applyFill="1" applyBorder="1" applyAlignment="1">
      <alignment vertical="center"/>
    </xf>
    <xf numFmtId="1" fontId="6" fillId="0" borderId="7" xfId="1" applyNumberFormat="1" applyFont="1" applyFill="1" applyBorder="1" applyAlignment="1">
      <alignment wrapText="1"/>
    </xf>
    <xf numFmtId="1" fontId="4" fillId="0" borderId="4" xfId="1" applyNumberFormat="1" applyFont="1" applyFill="1" applyBorder="1" applyAlignment="1">
      <alignment horizontal="center" vertical="center" wrapText="1"/>
    </xf>
    <xf numFmtId="1" fontId="6" fillId="0" borderId="7" xfId="1" applyNumberFormat="1" applyFont="1" applyFill="1" applyBorder="1" applyAlignment="1">
      <alignment horizontal="center" vertical="center" wrapText="1"/>
    </xf>
    <xf numFmtId="166" fontId="9" fillId="0" borderId="8" xfId="1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center" wrapText="1"/>
    </xf>
    <xf numFmtId="165" fontId="6" fillId="0" borderId="9" xfId="1" applyNumberFormat="1" applyFont="1" applyFill="1" applyBorder="1" applyAlignment="1">
      <alignment horizontal="center" vertical="center" wrapText="1"/>
    </xf>
    <xf numFmtId="166" fontId="6" fillId="0" borderId="9" xfId="1" applyNumberFormat="1" applyFont="1" applyFill="1" applyBorder="1" applyAlignment="1">
      <alignment horizontal="center" vertical="center" wrapText="1"/>
    </xf>
    <xf numFmtId="0" fontId="0" fillId="0" borderId="9" xfId="0" applyFill="1" applyBorder="1" applyAlignment="1">
      <alignment wrapText="1"/>
    </xf>
    <xf numFmtId="0" fontId="0" fillId="0" borderId="8" xfId="0" applyFill="1" applyBorder="1" applyAlignment="1">
      <alignment wrapText="1"/>
    </xf>
    <xf numFmtId="165" fontId="9" fillId="0" borderId="9" xfId="1" applyNumberFormat="1" applyFont="1" applyFill="1" applyBorder="1" applyAlignment="1">
      <alignment horizontal="center" vertical="center" wrapText="1"/>
    </xf>
    <xf numFmtId="166" fontId="9" fillId="0" borderId="9" xfId="1" applyNumberFormat="1" applyFont="1" applyFill="1" applyBorder="1" applyAlignment="1">
      <alignment horizontal="center" vertical="center" wrapText="1"/>
    </xf>
    <xf numFmtId="2" fontId="0" fillId="0" borderId="8" xfId="0" applyNumberFormat="1" applyFill="1" applyBorder="1" applyAlignment="1">
      <alignment horizontal="center" vertical="center"/>
    </xf>
    <xf numFmtId="1" fontId="5" fillId="0" borderId="9" xfId="1" applyNumberFormat="1" applyFont="1" applyFill="1" applyBorder="1" applyAlignment="1">
      <alignment horizontal="center" vertical="center"/>
    </xf>
    <xf numFmtId="2" fontId="5" fillId="0" borderId="9" xfId="1" applyNumberFormat="1" applyFont="1" applyFill="1" applyBorder="1" applyAlignment="1">
      <alignment horizontal="center" vertical="center"/>
    </xf>
    <xf numFmtId="1" fontId="5" fillId="0" borderId="9" xfId="1" applyNumberFormat="1" applyFont="1" applyFill="1" applyBorder="1"/>
    <xf numFmtId="164" fontId="6" fillId="0" borderId="9" xfId="1" applyNumberFormat="1" applyFont="1" applyFill="1" applyBorder="1" applyAlignment="1">
      <alignment horizontal="center" vertical="center" wrapText="1"/>
    </xf>
    <xf numFmtId="166" fontId="0" fillId="0" borderId="9" xfId="0" applyNumberFormat="1" applyFill="1" applyBorder="1" applyAlignment="1">
      <alignment horizontal="center" vertical="center"/>
    </xf>
    <xf numFmtId="4" fontId="6" fillId="0" borderId="9" xfId="1" applyNumberFormat="1" applyFont="1" applyFill="1" applyBorder="1" applyAlignment="1">
      <alignment horizontal="center" vertical="center" wrapText="1"/>
    </xf>
    <xf numFmtId="1" fontId="6" fillId="0" borderId="10" xfId="1" applyNumberFormat="1" applyFont="1" applyFill="1" applyBorder="1" applyAlignment="1">
      <alignment wrapText="1"/>
    </xf>
    <xf numFmtId="1" fontId="6" fillId="0" borderId="10" xfId="1" applyNumberFormat="1" applyFont="1" applyFill="1" applyBorder="1" applyAlignment="1">
      <alignment vertical="center" wrapText="1"/>
    </xf>
    <xf numFmtId="1" fontId="8" fillId="0" borderId="11" xfId="1" applyNumberFormat="1" applyFont="1" applyFill="1" applyBorder="1" applyAlignment="1">
      <alignment horizontal="left" vertical="center" wrapText="1"/>
    </xf>
    <xf numFmtId="1" fontId="3" fillId="0" borderId="10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center" vertical="center"/>
    </xf>
    <xf numFmtId="1" fontId="3" fillId="0" borderId="9" xfId="1" applyNumberFormat="1" applyFont="1" applyFill="1" applyBorder="1" applyAlignment="1">
      <alignment horizontal="center" vertical="center" wrapText="1"/>
    </xf>
    <xf numFmtId="1" fontId="3" fillId="0" borderId="9" xfId="1" applyNumberFormat="1" applyFont="1" applyFill="1" applyBorder="1" applyAlignment="1">
      <alignment horizontal="left" vertical="center" wrapText="1"/>
    </xf>
    <xf numFmtId="4" fontId="6" fillId="0" borderId="8" xfId="1" applyNumberFormat="1" applyFont="1" applyFill="1" applyBorder="1" applyAlignment="1">
      <alignment horizontal="center" vertical="center" wrapText="1"/>
    </xf>
    <xf numFmtId="2" fontId="2" fillId="0" borderId="2" xfId="1" applyNumberFormat="1" applyFont="1" applyFill="1" applyBorder="1" applyAlignment="1">
      <alignment horizontal="center" vertical="center" wrapText="1"/>
    </xf>
    <xf numFmtId="2" fontId="2" fillId="0" borderId="12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0" borderId="12" xfId="1" applyNumberFormat="1" applyFont="1" applyFill="1" applyBorder="1" applyAlignment="1">
      <alignment horizontal="center" vertical="center" wrapText="1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5" xfId="1" applyNumberFormat="1" applyFont="1" applyFill="1" applyBorder="1" applyAlignment="1">
      <alignment horizontal="center" vertical="center" wrapText="1"/>
    </xf>
    <xf numFmtId="1" fontId="2" fillId="0" borderId="14" xfId="1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center" vertical="center"/>
    </xf>
    <xf numFmtId="2" fontId="6" fillId="2" borderId="9" xfId="1" applyNumberFormat="1" applyFont="1" applyFill="1" applyBorder="1" applyAlignment="1">
      <alignment horizontal="center" vertical="center" wrapText="1"/>
    </xf>
    <xf numFmtId="164" fontId="6" fillId="2" borderId="9" xfId="1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2" fontId="3" fillId="0" borderId="4" xfId="1" applyNumberFormat="1" applyFont="1" applyFill="1" applyBorder="1" applyAlignment="1">
      <alignment horizontal="center" vertical="center" wrapText="1"/>
    </xf>
    <xf numFmtId="2" fontId="3" fillId="0" borderId="9" xfId="1" applyNumberFormat="1" applyFont="1" applyFill="1" applyBorder="1" applyAlignment="1">
      <alignment horizontal="center" vertical="center" wrapText="1"/>
    </xf>
    <xf numFmtId="2" fontId="6" fillId="2" borderId="8" xfId="1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4" fontId="6" fillId="2" borderId="8" xfId="1" applyNumberFormat="1" applyFon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/>
    </xf>
  </cellXfs>
  <cellStyles count="3">
    <cellStyle name="Обычный" xfId="0" builtinId="0"/>
    <cellStyle name="Обычный 2" xfId="2" xr:uid="{A953C907-7987-495D-87E9-74138FC11265}"/>
    <cellStyle name="Обычный_Лист1" xfId="1" xr:uid="{8126E52B-B303-40E4-B416-F642C03E51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0136E-734D-43B0-B87B-08E887F329DA}">
  <dimension ref="A1:J84"/>
  <sheetViews>
    <sheetView workbookViewId="0">
      <selection activeCell="F5" sqref="F5:F6"/>
    </sheetView>
  </sheetViews>
  <sheetFormatPr defaultRowHeight="15"/>
  <cols>
    <col min="1" max="1" width="9.140625" style="2"/>
    <col min="2" max="2" width="42.7109375" style="3" customWidth="1"/>
    <col min="3" max="4" width="9.140625" style="2"/>
    <col min="5" max="5" width="13.28515625" style="2" customWidth="1"/>
    <col min="6" max="6" width="9.140625" style="2"/>
    <col min="7" max="7" width="39.28515625" style="4" customWidth="1"/>
    <col min="8" max="10" width="9.140625" style="2"/>
    <col min="11" max="11" width="12.42578125" style="1" bestFit="1" customWidth="1"/>
    <col min="12" max="12" width="9.140625" style="1"/>
    <col min="13" max="13" width="13.28515625" style="1" bestFit="1" customWidth="1"/>
    <col min="14" max="16384" width="9.140625" style="1"/>
  </cols>
  <sheetData>
    <row r="1" spans="1:10">
      <c r="A1" s="75" t="s">
        <v>311</v>
      </c>
      <c r="B1" s="75"/>
      <c r="C1" s="75"/>
      <c r="D1" s="75"/>
      <c r="E1" s="75"/>
      <c r="F1" s="75"/>
      <c r="G1" s="75"/>
      <c r="H1" s="75"/>
      <c r="I1" s="75"/>
      <c r="J1" s="75"/>
    </row>
    <row r="3" spans="1:10">
      <c r="A3" s="76" t="s">
        <v>310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.75" thickBot="1"/>
    <row r="5" spans="1:10" ht="15.75" customHeight="1" thickBot="1">
      <c r="A5" s="72" t="s">
        <v>0</v>
      </c>
      <c r="B5" s="70" t="s">
        <v>1</v>
      </c>
      <c r="C5" s="72" t="s">
        <v>2</v>
      </c>
      <c r="D5" s="70" t="s">
        <v>3</v>
      </c>
      <c r="E5" s="70" t="s">
        <v>316</v>
      </c>
      <c r="F5" s="70" t="s">
        <v>315</v>
      </c>
      <c r="G5" s="70" t="s">
        <v>4</v>
      </c>
      <c r="H5" s="70" t="s">
        <v>2</v>
      </c>
      <c r="I5" s="70" t="s">
        <v>5</v>
      </c>
      <c r="J5" s="68" t="s">
        <v>3</v>
      </c>
    </row>
    <row r="6" spans="1:10" ht="28.5" customHeight="1" thickBot="1">
      <c r="A6" s="72"/>
      <c r="B6" s="73"/>
      <c r="C6" s="74"/>
      <c r="D6" s="71"/>
      <c r="E6" s="71"/>
      <c r="F6" s="71"/>
      <c r="G6" s="71"/>
      <c r="H6" s="71"/>
      <c r="I6" s="71"/>
      <c r="J6" s="69"/>
    </row>
    <row r="7" spans="1:10" ht="15.75" thickBot="1">
      <c r="A7" s="5">
        <v>1</v>
      </c>
      <c r="B7" s="6">
        <v>2</v>
      </c>
      <c r="C7" s="7">
        <v>3</v>
      </c>
      <c r="D7" s="8">
        <v>4</v>
      </c>
      <c r="E7" s="8">
        <v>5</v>
      </c>
      <c r="F7" s="8">
        <v>6</v>
      </c>
      <c r="G7" s="5">
        <v>7</v>
      </c>
      <c r="H7" s="8">
        <v>8</v>
      </c>
      <c r="I7" s="5">
        <v>9</v>
      </c>
      <c r="J7" s="5">
        <v>10</v>
      </c>
    </row>
    <row r="8" spans="1:10" ht="15.75" thickBot="1">
      <c r="A8" s="9"/>
      <c r="B8" s="43" t="s">
        <v>6</v>
      </c>
      <c r="C8" s="11"/>
      <c r="D8" s="8"/>
      <c r="E8" s="8"/>
      <c r="F8" s="8"/>
      <c r="G8" s="8"/>
      <c r="H8" s="8"/>
      <c r="I8" s="8"/>
      <c r="J8" s="12"/>
    </row>
    <row r="9" spans="1:10">
      <c r="A9" s="17"/>
      <c r="B9" s="21" t="s">
        <v>11</v>
      </c>
      <c r="C9" s="19"/>
      <c r="D9" s="19"/>
      <c r="E9" s="19"/>
      <c r="F9" s="19"/>
      <c r="G9" s="28"/>
      <c r="H9" s="29"/>
      <c r="I9" s="29"/>
      <c r="J9" s="29"/>
    </row>
    <row r="10" spans="1:10" ht="27.75" customHeight="1">
      <c r="A10" s="13">
        <v>1</v>
      </c>
      <c r="B10" s="26" t="s">
        <v>12</v>
      </c>
      <c r="C10" s="27" t="s">
        <v>8</v>
      </c>
      <c r="D10" s="19">
        <v>158</v>
      </c>
      <c r="E10" s="77"/>
      <c r="F10" s="38">
        <f>D10*E10</f>
        <v>0</v>
      </c>
      <c r="G10" s="28"/>
      <c r="H10" s="29"/>
      <c r="I10" s="29"/>
      <c r="J10" s="29"/>
    </row>
    <row r="11" spans="1:10" ht="25.5">
      <c r="A11" s="17">
        <v>2</v>
      </c>
      <c r="B11" s="28" t="s">
        <v>13</v>
      </c>
      <c r="C11" s="27" t="s">
        <v>8</v>
      </c>
      <c r="D11" s="29">
        <v>1385.4</v>
      </c>
      <c r="E11" s="78"/>
      <c r="F11" s="38">
        <f t="shared" ref="F11:F17" si="0">D11*E11</f>
        <v>0</v>
      </c>
      <c r="G11" s="28"/>
      <c r="H11" s="29"/>
      <c r="I11" s="29"/>
      <c r="J11" s="29"/>
    </row>
    <row r="12" spans="1:10" ht="32.25" customHeight="1">
      <c r="A12" s="13">
        <v>3</v>
      </c>
      <c r="B12" s="26" t="s">
        <v>14</v>
      </c>
      <c r="C12" s="27" t="s">
        <v>7</v>
      </c>
      <c r="D12" s="29">
        <v>25.1</v>
      </c>
      <c r="E12" s="78"/>
      <c r="F12" s="38">
        <f t="shared" si="0"/>
        <v>0</v>
      </c>
      <c r="G12" s="28"/>
      <c r="H12" s="29"/>
      <c r="I12" s="29"/>
      <c r="J12" s="29"/>
    </row>
    <row r="13" spans="1:10" ht="25.5">
      <c r="A13" s="17">
        <v>4</v>
      </c>
      <c r="B13" s="26" t="s">
        <v>15</v>
      </c>
      <c r="C13" s="27" t="s">
        <v>10</v>
      </c>
      <c r="D13" s="29">
        <v>20.100000000000001</v>
      </c>
      <c r="E13" s="78"/>
      <c r="F13" s="38">
        <f t="shared" si="0"/>
        <v>0</v>
      </c>
      <c r="G13" s="28"/>
      <c r="H13" s="29"/>
      <c r="I13" s="29"/>
      <c r="J13" s="29"/>
    </row>
    <row r="14" spans="1:10">
      <c r="A14" s="61"/>
      <c r="B14" s="21" t="s">
        <v>35</v>
      </c>
      <c r="C14" s="27"/>
      <c r="D14" s="29"/>
      <c r="E14" s="78"/>
      <c r="F14" s="38">
        <f t="shared" si="0"/>
        <v>0</v>
      </c>
      <c r="G14" s="28"/>
      <c r="H14" s="29"/>
      <c r="I14" s="29"/>
      <c r="J14" s="29"/>
    </row>
    <row r="15" spans="1:10">
      <c r="A15" s="31">
        <v>1</v>
      </c>
      <c r="B15" s="26" t="s">
        <v>36</v>
      </c>
      <c r="C15" s="27" t="s">
        <v>31</v>
      </c>
      <c r="D15" s="57">
        <v>50</v>
      </c>
      <c r="E15" s="79"/>
      <c r="F15" s="38">
        <f t="shared" si="0"/>
        <v>0</v>
      </c>
      <c r="G15" s="28"/>
      <c r="H15" s="29"/>
      <c r="I15" s="29"/>
      <c r="J15" s="29"/>
    </row>
    <row r="16" spans="1:10">
      <c r="A16" s="31">
        <v>2</v>
      </c>
      <c r="B16" s="26" t="s">
        <v>37</v>
      </c>
      <c r="C16" s="27" t="s">
        <v>31</v>
      </c>
      <c r="D16" s="57">
        <v>21.377600000000001</v>
      </c>
      <c r="E16" s="79"/>
      <c r="F16" s="38">
        <f t="shared" si="0"/>
        <v>0</v>
      </c>
      <c r="G16" s="28"/>
      <c r="H16" s="29"/>
      <c r="I16" s="29"/>
      <c r="J16" s="29"/>
    </row>
    <row r="17" spans="1:10" ht="15.75" thickBot="1">
      <c r="A17" s="31">
        <v>3</v>
      </c>
      <c r="B17" s="26" t="s">
        <v>38</v>
      </c>
      <c r="C17" s="27" t="s">
        <v>31</v>
      </c>
      <c r="D17" s="57">
        <v>71.377600000000001</v>
      </c>
      <c r="E17" s="79"/>
      <c r="F17" s="38">
        <f t="shared" si="0"/>
        <v>0</v>
      </c>
      <c r="G17" s="28"/>
      <c r="H17" s="29"/>
      <c r="I17" s="29"/>
      <c r="J17" s="29"/>
    </row>
    <row r="18" spans="1:10" ht="26.25" thickBot="1">
      <c r="A18" s="9"/>
      <c r="B18" s="43" t="s">
        <v>39</v>
      </c>
      <c r="C18" s="11"/>
      <c r="D18" s="8"/>
      <c r="E18" s="8"/>
      <c r="F18" s="82"/>
      <c r="G18" s="8"/>
      <c r="H18" s="8"/>
      <c r="I18" s="8"/>
      <c r="J18" s="12"/>
    </row>
    <row r="19" spans="1:10">
      <c r="A19" s="17"/>
      <c r="B19" s="21" t="s">
        <v>55</v>
      </c>
      <c r="C19" s="19"/>
      <c r="D19" s="19"/>
      <c r="E19" s="19"/>
      <c r="F19" s="38"/>
      <c r="G19" s="18"/>
      <c r="H19" s="19"/>
      <c r="I19" s="19"/>
      <c r="J19" s="19"/>
    </row>
    <row r="20" spans="1:10" ht="26.25">
      <c r="A20" s="17">
        <v>1</v>
      </c>
      <c r="B20" s="36" t="s">
        <v>56</v>
      </c>
      <c r="C20" s="27" t="s">
        <v>10</v>
      </c>
      <c r="D20" s="19">
        <v>30.08</v>
      </c>
      <c r="E20" s="77"/>
      <c r="F20" s="38">
        <f t="shared" ref="F20" si="1">D20*E20</f>
        <v>0</v>
      </c>
      <c r="G20" s="18" t="s">
        <v>57</v>
      </c>
      <c r="H20" s="19" t="s">
        <v>9</v>
      </c>
      <c r="I20" s="19">
        <v>394</v>
      </c>
      <c r="J20" s="19">
        <f>I20*D20</f>
        <v>11851.519999999999</v>
      </c>
    </row>
    <row r="21" spans="1:10">
      <c r="A21" s="17"/>
      <c r="B21" s="36"/>
      <c r="C21" s="27"/>
      <c r="D21" s="19"/>
      <c r="E21" s="19"/>
      <c r="F21" s="38"/>
      <c r="G21" s="18" t="s">
        <v>58</v>
      </c>
      <c r="H21" s="19" t="s">
        <v>10</v>
      </c>
      <c r="I21" s="19">
        <v>0.24</v>
      </c>
      <c r="J21" s="19">
        <f>I21*D20</f>
        <v>7.219199999999999</v>
      </c>
    </row>
    <row r="22" spans="1:10" ht="26.25">
      <c r="A22" s="17">
        <v>2</v>
      </c>
      <c r="B22" s="36" t="s">
        <v>59</v>
      </c>
      <c r="C22" s="27" t="s">
        <v>10</v>
      </c>
      <c r="D22" s="19">
        <v>20.100000000000001</v>
      </c>
      <c r="E22" s="77"/>
      <c r="F22" s="38">
        <f t="shared" ref="F22" si="2">D22*E22</f>
        <v>0</v>
      </c>
      <c r="G22" s="18" t="s">
        <v>57</v>
      </c>
      <c r="H22" s="19" t="s">
        <v>9</v>
      </c>
      <c r="I22" s="19">
        <v>394</v>
      </c>
      <c r="J22" s="19">
        <f>I22*D22</f>
        <v>7919.4000000000005</v>
      </c>
    </row>
    <row r="23" spans="1:10">
      <c r="A23" s="17"/>
      <c r="B23" s="36"/>
      <c r="C23" s="27"/>
      <c r="D23" s="19"/>
      <c r="E23" s="19"/>
      <c r="F23" s="38"/>
      <c r="G23" s="18" t="s">
        <v>58</v>
      </c>
      <c r="H23" s="19" t="s">
        <v>10</v>
      </c>
      <c r="I23" s="19">
        <v>0.24</v>
      </c>
      <c r="J23" s="19">
        <f>I23*D22</f>
        <v>4.8239999999999998</v>
      </c>
    </row>
    <row r="24" spans="1:10" ht="39">
      <c r="A24" s="17">
        <v>3</v>
      </c>
      <c r="B24" s="36" t="s">
        <v>60</v>
      </c>
      <c r="C24" s="27" t="s">
        <v>42</v>
      </c>
      <c r="D24" s="19">
        <v>90</v>
      </c>
      <c r="E24" s="77"/>
      <c r="F24" s="38">
        <f t="shared" ref="F24:F25" si="3">D24*E24</f>
        <v>0</v>
      </c>
      <c r="G24" s="18" t="s">
        <v>61</v>
      </c>
      <c r="H24" s="19" t="s">
        <v>10</v>
      </c>
      <c r="I24" s="19"/>
      <c r="J24" s="19">
        <v>2.1259999999999999</v>
      </c>
    </row>
    <row r="25" spans="1:10">
      <c r="A25" s="17">
        <v>4</v>
      </c>
      <c r="B25" s="36" t="s">
        <v>62</v>
      </c>
      <c r="C25" s="27" t="s">
        <v>51</v>
      </c>
      <c r="D25" s="19">
        <v>468.75</v>
      </c>
      <c r="E25" s="77"/>
      <c r="F25" s="38">
        <f t="shared" si="3"/>
        <v>0</v>
      </c>
      <c r="G25" s="18" t="s">
        <v>63</v>
      </c>
      <c r="H25" s="19" t="s">
        <v>51</v>
      </c>
      <c r="I25" s="19"/>
      <c r="J25" s="19">
        <v>457.7</v>
      </c>
    </row>
    <row r="26" spans="1:10">
      <c r="A26" s="17"/>
      <c r="B26" s="36"/>
      <c r="C26" s="27"/>
      <c r="D26" s="19"/>
      <c r="E26" s="19"/>
      <c r="F26" s="38"/>
      <c r="G26" s="18" t="s">
        <v>64</v>
      </c>
      <c r="H26" s="19" t="s">
        <v>9</v>
      </c>
      <c r="I26" s="19"/>
      <c r="J26" s="19">
        <v>20</v>
      </c>
    </row>
    <row r="27" spans="1:10">
      <c r="A27" s="17"/>
      <c r="B27" s="36"/>
      <c r="C27" s="27"/>
      <c r="D27" s="19"/>
      <c r="E27" s="19"/>
      <c r="F27" s="38"/>
      <c r="G27" s="18" t="s">
        <v>65</v>
      </c>
      <c r="H27" s="19" t="s">
        <v>9</v>
      </c>
      <c r="I27" s="19"/>
      <c r="J27" s="19">
        <v>40</v>
      </c>
    </row>
    <row r="28" spans="1:10">
      <c r="A28" s="17"/>
      <c r="B28" s="36"/>
      <c r="C28" s="27"/>
      <c r="D28" s="19"/>
      <c r="E28" s="19"/>
      <c r="F28" s="38"/>
      <c r="G28" s="18" t="s">
        <v>66</v>
      </c>
      <c r="H28" s="19" t="s">
        <v>9</v>
      </c>
      <c r="I28" s="19"/>
      <c r="J28" s="19">
        <v>40</v>
      </c>
    </row>
    <row r="29" spans="1:10" ht="45">
      <c r="A29" s="17">
        <v>5</v>
      </c>
      <c r="B29" s="28" t="s">
        <v>67</v>
      </c>
      <c r="C29" s="27" t="s">
        <v>8</v>
      </c>
      <c r="D29" s="19">
        <v>39.5</v>
      </c>
      <c r="E29" s="77"/>
      <c r="F29" s="38">
        <f t="shared" ref="F29" si="4">D29*E29</f>
        <v>0</v>
      </c>
      <c r="G29" s="18" t="s">
        <v>68</v>
      </c>
      <c r="H29" s="19" t="s">
        <v>10</v>
      </c>
      <c r="I29" s="19"/>
      <c r="J29" s="19">
        <v>0.9</v>
      </c>
    </row>
    <row r="30" spans="1:10">
      <c r="A30" s="17"/>
      <c r="B30" s="28"/>
      <c r="C30" s="27"/>
      <c r="D30" s="19"/>
      <c r="E30" s="19"/>
      <c r="F30" s="38"/>
      <c r="G30" s="18" t="s">
        <v>69</v>
      </c>
      <c r="H30" s="19" t="s">
        <v>8</v>
      </c>
      <c r="I30" s="19">
        <v>1.1000000000000001</v>
      </c>
      <c r="J30" s="19">
        <f>I30*D29</f>
        <v>43.45</v>
      </c>
    </row>
    <row r="31" spans="1:10">
      <c r="A31" s="17"/>
      <c r="B31" s="21" t="s">
        <v>70</v>
      </c>
      <c r="C31" s="27"/>
      <c r="D31" s="19"/>
      <c r="E31" s="19"/>
      <c r="F31" s="38"/>
      <c r="G31" s="18"/>
      <c r="H31" s="19"/>
      <c r="I31" s="19"/>
      <c r="J31" s="19"/>
    </row>
    <row r="32" spans="1:10">
      <c r="A32" s="17">
        <v>1</v>
      </c>
      <c r="B32" s="36" t="s">
        <v>71</v>
      </c>
      <c r="C32" s="27" t="s">
        <v>8</v>
      </c>
      <c r="D32" s="19">
        <v>26.7</v>
      </c>
      <c r="E32" s="77"/>
      <c r="F32" s="38">
        <f t="shared" ref="F32:F33" si="5">D32*E32</f>
        <v>0</v>
      </c>
      <c r="G32" s="20" t="s">
        <v>48</v>
      </c>
      <c r="H32" s="19" t="s">
        <v>49</v>
      </c>
      <c r="I32" s="19">
        <v>0.2</v>
      </c>
      <c r="J32" s="19">
        <f>I32*D32</f>
        <v>5.34</v>
      </c>
    </row>
    <row r="33" spans="1:10" ht="30">
      <c r="A33" s="17">
        <v>2</v>
      </c>
      <c r="B33" s="36" t="s">
        <v>72</v>
      </c>
      <c r="C33" s="27" t="s">
        <v>8</v>
      </c>
      <c r="D33" s="19">
        <v>26.7</v>
      </c>
      <c r="E33" s="77"/>
      <c r="F33" s="38">
        <f t="shared" si="5"/>
        <v>0</v>
      </c>
      <c r="G33" s="18" t="s">
        <v>73</v>
      </c>
      <c r="H33" s="19" t="s">
        <v>8</v>
      </c>
      <c r="I33" s="19"/>
      <c r="J33" s="19">
        <v>29.33</v>
      </c>
    </row>
    <row r="34" spans="1:10">
      <c r="A34" s="17"/>
      <c r="B34" s="36"/>
      <c r="C34" s="27"/>
      <c r="D34" s="19"/>
      <c r="E34" s="19"/>
      <c r="F34" s="38"/>
      <c r="G34" s="18" t="s">
        <v>74</v>
      </c>
      <c r="H34" s="19" t="s">
        <v>51</v>
      </c>
      <c r="I34" s="19"/>
      <c r="J34" s="19">
        <v>160.19999999999999</v>
      </c>
    </row>
    <row r="35" spans="1:10">
      <c r="A35" s="17">
        <v>3</v>
      </c>
      <c r="B35" s="36" t="s">
        <v>75</v>
      </c>
      <c r="C35" s="27" t="s">
        <v>8</v>
      </c>
      <c r="D35" s="19">
        <v>26.7</v>
      </c>
      <c r="E35" s="77"/>
      <c r="F35" s="38">
        <f t="shared" ref="F35:F36" si="6">D35*E35</f>
        <v>0</v>
      </c>
      <c r="G35" s="18" t="s">
        <v>76</v>
      </c>
      <c r="H35" s="19" t="s">
        <v>9</v>
      </c>
      <c r="I35" s="19"/>
      <c r="J35" s="19">
        <v>216</v>
      </c>
    </row>
    <row r="36" spans="1:10">
      <c r="A36" s="17">
        <v>4</v>
      </c>
      <c r="B36" s="36" t="s">
        <v>77</v>
      </c>
      <c r="C36" s="27" t="s">
        <v>8</v>
      </c>
      <c r="D36" s="19">
        <v>26.7</v>
      </c>
      <c r="E36" s="77"/>
      <c r="F36" s="38">
        <f t="shared" si="6"/>
        <v>0</v>
      </c>
      <c r="G36" s="18" t="s">
        <v>78</v>
      </c>
      <c r="H36" s="19" t="s">
        <v>51</v>
      </c>
      <c r="I36" s="19"/>
      <c r="J36" s="19">
        <v>160.19999999999999</v>
      </c>
    </row>
    <row r="37" spans="1:10" ht="30">
      <c r="A37" s="17"/>
      <c r="B37" s="36"/>
      <c r="C37" s="27"/>
      <c r="D37" s="19"/>
      <c r="E37" s="19"/>
      <c r="F37" s="38"/>
      <c r="G37" s="18" t="s">
        <v>79</v>
      </c>
      <c r="H37" s="19" t="s">
        <v>8</v>
      </c>
      <c r="I37" s="19"/>
      <c r="J37" s="19">
        <v>30.71</v>
      </c>
    </row>
    <row r="38" spans="1:10" ht="30">
      <c r="A38" s="17">
        <v>5</v>
      </c>
      <c r="B38" s="28" t="s">
        <v>80</v>
      </c>
      <c r="C38" s="27" t="s">
        <v>42</v>
      </c>
      <c r="D38" s="19">
        <v>242.6</v>
      </c>
      <c r="E38" s="77"/>
      <c r="F38" s="38">
        <f t="shared" ref="F38" si="7">D38*E38</f>
        <v>0</v>
      </c>
      <c r="G38" s="18" t="s">
        <v>81</v>
      </c>
      <c r="H38" s="19" t="s">
        <v>42</v>
      </c>
      <c r="I38" s="19"/>
      <c r="J38" s="19">
        <v>259</v>
      </c>
    </row>
    <row r="39" spans="1:10">
      <c r="A39" s="17"/>
      <c r="B39" s="36"/>
      <c r="C39" s="27"/>
      <c r="D39" s="19"/>
      <c r="E39" s="19"/>
      <c r="F39" s="38"/>
      <c r="G39" s="18" t="s">
        <v>45</v>
      </c>
      <c r="H39" s="19" t="s">
        <v>9</v>
      </c>
      <c r="I39" s="19"/>
      <c r="J39" s="19">
        <v>100</v>
      </c>
    </row>
    <row r="40" spans="1:10">
      <c r="A40" s="17"/>
      <c r="B40" s="36"/>
      <c r="C40" s="27"/>
      <c r="D40" s="19"/>
      <c r="E40" s="19"/>
      <c r="F40" s="38"/>
      <c r="G40" s="18" t="s">
        <v>82</v>
      </c>
      <c r="H40" s="19" t="s">
        <v>9</v>
      </c>
      <c r="I40" s="19"/>
      <c r="J40" s="19">
        <v>856</v>
      </c>
    </row>
    <row r="41" spans="1:10">
      <c r="A41" s="17"/>
      <c r="B41" s="36"/>
      <c r="C41" s="27"/>
      <c r="D41" s="19"/>
      <c r="E41" s="19"/>
      <c r="F41" s="38"/>
      <c r="G41" s="18" t="s">
        <v>83</v>
      </c>
      <c r="H41" s="19" t="s">
        <v>9</v>
      </c>
      <c r="I41" s="19"/>
      <c r="J41" s="19">
        <v>254</v>
      </c>
    </row>
    <row r="42" spans="1:10">
      <c r="A42" s="17">
        <v>6</v>
      </c>
      <c r="B42" s="36" t="s">
        <v>71</v>
      </c>
      <c r="C42" s="27" t="s">
        <v>8</v>
      </c>
      <c r="D42" s="19">
        <v>253.6</v>
      </c>
      <c r="E42" s="77"/>
      <c r="F42" s="38">
        <f t="shared" ref="F42:F43" si="8">D42*E42</f>
        <v>0</v>
      </c>
      <c r="G42" s="20" t="s">
        <v>48</v>
      </c>
      <c r="H42" s="19" t="s">
        <v>49</v>
      </c>
      <c r="I42" s="19">
        <v>0.2</v>
      </c>
      <c r="J42" s="19">
        <f>I42*D42</f>
        <v>50.72</v>
      </c>
    </row>
    <row r="43" spans="1:10" ht="26.25">
      <c r="A43" s="17">
        <v>7</v>
      </c>
      <c r="B43" s="36" t="s">
        <v>84</v>
      </c>
      <c r="C43" s="27" t="s">
        <v>8</v>
      </c>
      <c r="D43" s="19">
        <v>253.6</v>
      </c>
      <c r="E43" s="77"/>
      <c r="F43" s="38">
        <f t="shared" si="8"/>
        <v>0</v>
      </c>
      <c r="G43" s="18" t="s">
        <v>78</v>
      </c>
      <c r="H43" s="19" t="s">
        <v>51</v>
      </c>
      <c r="I43" s="19"/>
      <c r="J43" s="19">
        <v>3043.2</v>
      </c>
    </row>
    <row r="44" spans="1:10" ht="30">
      <c r="A44" s="17"/>
      <c r="B44" s="36"/>
      <c r="C44" s="27"/>
      <c r="D44" s="19"/>
      <c r="E44" s="19"/>
      <c r="F44" s="38"/>
      <c r="G44" s="18" t="s">
        <v>79</v>
      </c>
      <c r="H44" s="19" t="s">
        <v>8</v>
      </c>
      <c r="I44" s="19"/>
      <c r="J44" s="19">
        <v>583.29999999999995</v>
      </c>
    </row>
    <row r="45" spans="1:10" ht="30">
      <c r="A45" s="17">
        <v>8</v>
      </c>
      <c r="B45" s="36" t="s">
        <v>85</v>
      </c>
      <c r="C45" s="27" t="s">
        <v>8</v>
      </c>
      <c r="D45" s="19">
        <v>253.6</v>
      </c>
      <c r="E45" s="77"/>
      <c r="F45" s="38">
        <f t="shared" ref="F45:F47" si="9">D45*E45</f>
        <v>0</v>
      </c>
      <c r="G45" s="18" t="s">
        <v>86</v>
      </c>
      <c r="H45" s="19" t="s">
        <v>51</v>
      </c>
      <c r="I45" s="19"/>
      <c r="J45" s="19">
        <f>1014.4*1.3</f>
        <v>1318.72</v>
      </c>
    </row>
    <row r="46" spans="1:10">
      <c r="A46" s="17">
        <v>9</v>
      </c>
      <c r="B46" s="36" t="s">
        <v>71</v>
      </c>
      <c r="C46" s="27" t="s">
        <v>8</v>
      </c>
      <c r="D46" s="19">
        <v>253.6</v>
      </c>
      <c r="E46" s="77"/>
      <c r="F46" s="38">
        <f t="shared" si="9"/>
        <v>0</v>
      </c>
      <c r="G46" s="18" t="s">
        <v>87</v>
      </c>
      <c r="H46" s="19" t="s">
        <v>51</v>
      </c>
      <c r="I46" s="19"/>
      <c r="J46" s="19">
        <v>285.3</v>
      </c>
    </row>
    <row r="47" spans="1:10" ht="45">
      <c r="A47" s="17">
        <v>10</v>
      </c>
      <c r="B47" s="36" t="s">
        <v>88</v>
      </c>
      <c r="C47" s="27" t="s">
        <v>8</v>
      </c>
      <c r="D47" s="19">
        <v>253.6</v>
      </c>
      <c r="E47" s="77"/>
      <c r="F47" s="38">
        <f t="shared" si="9"/>
        <v>0</v>
      </c>
      <c r="G47" s="18" t="s">
        <v>89</v>
      </c>
      <c r="H47" s="19" t="s">
        <v>51</v>
      </c>
      <c r="I47" s="19"/>
      <c r="J47" s="19">
        <v>1141.2</v>
      </c>
    </row>
    <row r="48" spans="1:10">
      <c r="A48" s="17"/>
      <c r="B48" s="21" t="s">
        <v>90</v>
      </c>
      <c r="C48" s="27"/>
      <c r="D48" s="19"/>
      <c r="E48" s="19"/>
      <c r="F48" s="38"/>
      <c r="G48" s="18"/>
      <c r="H48" s="19"/>
      <c r="I48" s="19"/>
      <c r="J48" s="19"/>
    </row>
    <row r="49" spans="1:10">
      <c r="A49" s="17">
        <v>1</v>
      </c>
      <c r="B49" s="36" t="s">
        <v>91</v>
      </c>
      <c r="C49" s="27" t="s">
        <v>9</v>
      </c>
      <c r="D49" s="19">
        <v>210</v>
      </c>
      <c r="E49" s="80"/>
      <c r="F49" s="38">
        <f t="shared" ref="F49:F51" si="10">D49*E49</f>
        <v>0</v>
      </c>
      <c r="G49" s="62" t="s">
        <v>40</v>
      </c>
      <c r="H49" s="19" t="s">
        <v>9</v>
      </c>
      <c r="I49" s="19"/>
      <c r="J49" s="19">
        <v>78</v>
      </c>
    </row>
    <row r="50" spans="1:10">
      <c r="A50" s="17">
        <v>2</v>
      </c>
      <c r="B50" s="36" t="s">
        <v>92</v>
      </c>
      <c r="C50" s="27" t="s">
        <v>8</v>
      </c>
      <c r="D50" s="19">
        <v>128.19999999999999</v>
      </c>
      <c r="E50" s="77"/>
      <c r="F50" s="38">
        <f t="shared" si="10"/>
        <v>0</v>
      </c>
      <c r="G50" s="20" t="s">
        <v>48</v>
      </c>
      <c r="H50" s="19" t="s">
        <v>49</v>
      </c>
      <c r="I50" s="19">
        <v>0.2</v>
      </c>
      <c r="J50" s="19">
        <f>I50*D50</f>
        <v>25.64</v>
      </c>
    </row>
    <row r="51" spans="1:10" ht="45">
      <c r="A51" s="17">
        <v>3</v>
      </c>
      <c r="B51" s="28" t="s">
        <v>93</v>
      </c>
      <c r="C51" s="27" t="s">
        <v>8</v>
      </c>
      <c r="D51" s="19">
        <v>128.19999999999999</v>
      </c>
      <c r="E51" s="77"/>
      <c r="F51" s="38">
        <f t="shared" si="10"/>
        <v>0</v>
      </c>
      <c r="G51" s="18" t="s">
        <v>94</v>
      </c>
      <c r="H51" s="19" t="s">
        <v>8</v>
      </c>
      <c r="I51" s="19"/>
      <c r="J51" s="19">
        <v>141</v>
      </c>
    </row>
    <row r="52" spans="1:10">
      <c r="A52" s="17"/>
      <c r="B52" s="36"/>
      <c r="C52" s="27"/>
      <c r="D52" s="19"/>
      <c r="E52" s="19"/>
      <c r="F52" s="38"/>
      <c r="G52" s="18" t="s">
        <v>95</v>
      </c>
      <c r="H52" s="19" t="s">
        <v>51</v>
      </c>
      <c r="I52" s="19"/>
      <c r="J52" s="19">
        <v>1538.4</v>
      </c>
    </row>
    <row r="53" spans="1:10">
      <c r="A53" s="17">
        <v>4</v>
      </c>
      <c r="B53" s="36" t="s">
        <v>75</v>
      </c>
      <c r="C53" s="27" t="s">
        <v>8</v>
      </c>
      <c r="D53" s="19">
        <v>128.19999999999999</v>
      </c>
      <c r="E53" s="77"/>
      <c r="F53" s="38">
        <f t="shared" ref="F53:F54" si="11">D53*E53</f>
        <v>0</v>
      </c>
      <c r="G53" s="18" t="s">
        <v>76</v>
      </c>
      <c r="H53" s="19" t="s">
        <v>9</v>
      </c>
      <c r="I53" s="19"/>
      <c r="J53" s="19">
        <v>1036</v>
      </c>
    </row>
    <row r="54" spans="1:10" ht="30">
      <c r="A54" s="17">
        <v>5</v>
      </c>
      <c r="B54" s="36" t="s">
        <v>84</v>
      </c>
      <c r="C54" s="27" t="s">
        <v>8</v>
      </c>
      <c r="D54" s="19">
        <v>1385.81</v>
      </c>
      <c r="E54" s="77"/>
      <c r="F54" s="38">
        <f t="shared" si="11"/>
        <v>0</v>
      </c>
      <c r="G54" s="18" t="s">
        <v>79</v>
      </c>
      <c r="H54" s="19" t="s">
        <v>8</v>
      </c>
      <c r="I54" s="19"/>
      <c r="J54" s="19">
        <v>1593.7</v>
      </c>
    </row>
    <row r="55" spans="1:10" ht="15.75" customHeight="1">
      <c r="A55" s="17"/>
      <c r="B55" s="36"/>
      <c r="C55" s="27"/>
      <c r="D55" s="19"/>
      <c r="E55" s="19"/>
      <c r="F55" s="38"/>
      <c r="G55" s="18" t="s">
        <v>95</v>
      </c>
      <c r="H55" s="19" t="s">
        <v>51</v>
      </c>
      <c r="I55" s="19"/>
      <c r="J55" s="19">
        <v>8314.9</v>
      </c>
    </row>
    <row r="56" spans="1:10" ht="30">
      <c r="A56" s="17"/>
      <c r="B56" s="36"/>
      <c r="C56" s="27"/>
      <c r="D56" s="19"/>
      <c r="E56" s="19"/>
      <c r="F56" s="38"/>
      <c r="G56" s="18" t="s">
        <v>96</v>
      </c>
      <c r="H56" s="19" t="s">
        <v>42</v>
      </c>
      <c r="I56" s="19"/>
      <c r="J56" s="19">
        <v>88.12</v>
      </c>
    </row>
    <row r="57" spans="1:10">
      <c r="A57" s="17">
        <v>6</v>
      </c>
      <c r="B57" s="36" t="s">
        <v>97</v>
      </c>
      <c r="C57" s="27" t="s">
        <v>8</v>
      </c>
      <c r="D57" s="19">
        <v>1514.01</v>
      </c>
      <c r="E57" s="77"/>
      <c r="F57" s="38">
        <f t="shared" ref="F57:F59" si="12">D57*E57</f>
        <v>0</v>
      </c>
      <c r="G57" s="18" t="s">
        <v>87</v>
      </c>
      <c r="H57" s="19" t="s">
        <v>51</v>
      </c>
      <c r="I57" s="19"/>
      <c r="J57" s="19">
        <v>1135.51</v>
      </c>
    </row>
    <row r="58" spans="1:10" ht="30">
      <c r="A58" s="17">
        <v>7</v>
      </c>
      <c r="B58" s="28" t="s">
        <v>98</v>
      </c>
      <c r="C58" s="27" t="s">
        <v>8</v>
      </c>
      <c r="D58" s="19">
        <v>1514.01</v>
      </c>
      <c r="E58" s="77"/>
      <c r="F58" s="38">
        <f t="shared" si="12"/>
        <v>0</v>
      </c>
      <c r="G58" s="18" t="s">
        <v>99</v>
      </c>
      <c r="H58" s="19" t="s">
        <v>51</v>
      </c>
      <c r="I58" s="19"/>
      <c r="J58" s="19">
        <v>4542.03</v>
      </c>
    </row>
    <row r="59" spans="1:10">
      <c r="A59" s="17">
        <v>8</v>
      </c>
      <c r="B59" s="28" t="s">
        <v>100</v>
      </c>
      <c r="C59" s="27" t="s">
        <v>8</v>
      </c>
      <c r="D59" s="19">
        <v>1514.01</v>
      </c>
      <c r="E59" s="77"/>
      <c r="F59" s="38">
        <f t="shared" si="12"/>
        <v>0</v>
      </c>
      <c r="G59" s="18" t="s">
        <v>101</v>
      </c>
      <c r="H59" s="19" t="s">
        <v>51</v>
      </c>
      <c r="I59" s="19"/>
      <c r="J59" s="19">
        <v>790.3</v>
      </c>
    </row>
    <row r="60" spans="1:10">
      <c r="A60" s="17"/>
      <c r="B60" s="21" t="s">
        <v>102</v>
      </c>
      <c r="C60" s="27"/>
      <c r="D60" s="19"/>
      <c r="E60" s="19"/>
      <c r="F60" s="38"/>
      <c r="G60" s="18"/>
      <c r="H60" s="19"/>
      <c r="I60" s="19"/>
      <c r="J60" s="19"/>
    </row>
    <row r="61" spans="1:10" ht="15.75" customHeight="1">
      <c r="A61" s="17">
        <v>1</v>
      </c>
      <c r="B61" s="28" t="s">
        <v>47</v>
      </c>
      <c r="C61" s="27" t="s">
        <v>8</v>
      </c>
      <c r="D61" s="19">
        <v>246.58</v>
      </c>
      <c r="E61" s="77"/>
      <c r="F61" s="38">
        <f t="shared" ref="F61:F62" si="13">D61*E61</f>
        <v>0</v>
      </c>
      <c r="G61" s="20" t="s">
        <v>48</v>
      </c>
      <c r="H61" s="19" t="s">
        <v>49</v>
      </c>
      <c r="I61" s="19">
        <v>0.2</v>
      </c>
      <c r="J61" s="19">
        <f>I61*D61</f>
        <v>49.316000000000003</v>
      </c>
    </row>
    <row r="62" spans="1:10" ht="45">
      <c r="A62" s="17">
        <v>2</v>
      </c>
      <c r="B62" s="28" t="s">
        <v>93</v>
      </c>
      <c r="C62" s="27" t="s">
        <v>8</v>
      </c>
      <c r="D62" s="19">
        <v>155.94</v>
      </c>
      <c r="E62" s="77"/>
      <c r="F62" s="38">
        <f t="shared" si="13"/>
        <v>0</v>
      </c>
      <c r="G62" s="18" t="s">
        <v>103</v>
      </c>
      <c r="H62" s="19" t="s">
        <v>8</v>
      </c>
      <c r="I62" s="19"/>
      <c r="J62" s="19">
        <v>110</v>
      </c>
    </row>
    <row r="63" spans="1:10">
      <c r="A63" s="17"/>
      <c r="B63" s="28"/>
      <c r="C63" s="27"/>
      <c r="D63" s="19"/>
      <c r="E63" s="19"/>
      <c r="F63" s="38"/>
      <c r="G63" s="18" t="s">
        <v>95</v>
      </c>
      <c r="H63" s="19" t="s">
        <v>51</v>
      </c>
      <c r="I63" s="19"/>
      <c r="J63" s="19">
        <v>935.64</v>
      </c>
    </row>
    <row r="64" spans="1:10">
      <c r="A64" s="17">
        <v>3</v>
      </c>
      <c r="B64" s="36" t="s">
        <v>75</v>
      </c>
      <c r="C64" s="27" t="s">
        <v>8</v>
      </c>
      <c r="D64" s="19">
        <v>155.94</v>
      </c>
      <c r="E64" s="77"/>
      <c r="F64" s="38">
        <f t="shared" ref="F64:F65" si="14">D64*E64</f>
        <v>0</v>
      </c>
      <c r="G64" s="18" t="s">
        <v>104</v>
      </c>
      <c r="H64" s="19" t="s">
        <v>9</v>
      </c>
      <c r="I64" s="19"/>
      <c r="J64" s="19">
        <v>947</v>
      </c>
    </row>
    <row r="65" spans="1:10">
      <c r="A65" s="17">
        <v>4</v>
      </c>
      <c r="B65" s="28" t="s">
        <v>77</v>
      </c>
      <c r="C65" s="27" t="s">
        <v>8</v>
      </c>
      <c r="D65" s="19">
        <v>155.94</v>
      </c>
      <c r="E65" s="77"/>
      <c r="F65" s="38">
        <f t="shared" si="14"/>
        <v>0</v>
      </c>
      <c r="G65" s="18" t="s">
        <v>95</v>
      </c>
      <c r="H65" s="19" t="s">
        <v>51</v>
      </c>
      <c r="I65" s="19"/>
      <c r="J65" s="19">
        <v>935.64</v>
      </c>
    </row>
    <row r="66" spans="1:10" ht="30">
      <c r="A66" s="17"/>
      <c r="B66" s="28"/>
      <c r="C66" s="27"/>
      <c r="D66" s="19"/>
      <c r="E66" s="19"/>
      <c r="F66" s="38"/>
      <c r="G66" s="18" t="s">
        <v>105</v>
      </c>
      <c r="H66" s="19" t="s">
        <v>8</v>
      </c>
      <c r="I66" s="19"/>
      <c r="J66" s="19">
        <v>179.3</v>
      </c>
    </row>
    <row r="67" spans="1:10" ht="45">
      <c r="A67" s="17"/>
      <c r="B67" s="36"/>
      <c r="C67" s="27"/>
      <c r="D67" s="19"/>
      <c r="E67" s="19"/>
      <c r="F67" s="38"/>
      <c r="G67" s="18" t="s">
        <v>106</v>
      </c>
      <c r="H67" s="19" t="s">
        <v>42</v>
      </c>
      <c r="I67" s="19"/>
      <c r="J67" s="19">
        <v>1342.43</v>
      </c>
    </row>
    <row r="68" spans="1:10" ht="27" customHeight="1">
      <c r="A68" s="17"/>
      <c r="B68" s="36"/>
      <c r="C68" s="27"/>
      <c r="D68" s="19"/>
      <c r="E68" s="19"/>
      <c r="F68" s="38"/>
      <c r="G68" s="18" t="s">
        <v>107</v>
      </c>
      <c r="H68" s="19" t="s">
        <v>42</v>
      </c>
      <c r="I68" s="19"/>
      <c r="J68" s="19">
        <v>305.87</v>
      </c>
    </row>
    <row r="69" spans="1:10" ht="30">
      <c r="A69" s="17">
        <v>5</v>
      </c>
      <c r="B69" s="36" t="s">
        <v>108</v>
      </c>
      <c r="C69" s="27" t="s">
        <v>8</v>
      </c>
      <c r="D69" s="19">
        <v>90.64</v>
      </c>
      <c r="E69" s="77"/>
      <c r="F69" s="38">
        <f t="shared" ref="F69:F71" si="15">D69*E69</f>
        <v>0</v>
      </c>
      <c r="G69" s="18" t="s">
        <v>79</v>
      </c>
      <c r="H69" s="19" t="s">
        <v>8</v>
      </c>
      <c r="I69" s="19"/>
      <c r="J69" s="19">
        <v>104.2</v>
      </c>
    </row>
    <row r="70" spans="1:10">
      <c r="A70" s="17"/>
      <c r="B70" s="36"/>
      <c r="C70" s="27"/>
      <c r="D70" s="19"/>
      <c r="E70" s="19"/>
      <c r="F70" s="38"/>
      <c r="G70" s="18" t="s">
        <v>109</v>
      </c>
      <c r="H70" s="19" t="s">
        <v>51</v>
      </c>
      <c r="I70" s="19"/>
      <c r="J70" s="19">
        <v>543.79999999999995</v>
      </c>
    </row>
    <row r="71" spans="1:10">
      <c r="A71" s="17">
        <v>6</v>
      </c>
      <c r="B71" s="28" t="s">
        <v>47</v>
      </c>
      <c r="C71" s="27" t="s">
        <v>8</v>
      </c>
      <c r="D71" s="19">
        <v>246.58</v>
      </c>
      <c r="E71" s="77"/>
      <c r="F71" s="38">
        <f t="shared" si="15"/>
        <v>0</v>
      </c>
      <c r="G71" s="18" t="s">
        <v>87</v>
      </c>
      <c r="H71" s="19" t="s">
        <v>51</v>
      </c>
      <c r="I71" s="19"/>
      <c r="J71" s="19">
        <v>67.98</v>
      </c>
    </row>
    <row r="72" spans="1:10" ht="45">
      <c r="A72" s="17"/>
      <c r="B72" s="28"/>
      <c r="C72" s="27"/>
      <c r="D72" s="19"/>
      <c r="E72" s="19"/>
      <c r="F72" s="38"/>
      <c r="G72" s="18" t="s">
        <v>110</v>
      </c>
      <c r="H72" s="19" t="s">
        <v>49</v>
      </c>
      <c r="I72" s="19"/>
      <c r="J72" s="19">
        <v>26.5</v>
      </c>
    </row>
    <row r="73" spans="1:10" ht="30">
      <c r="A73" s="17">
        <v>7</v>
      </c>
      <c r="B73" s="28" t="s">
        <v>98</v>
      </c>
      <c r="C73" s="27" t="s">
        <v>8</v>
      </c>
      <c r="D73" s="19">
        <v>246.58</v>
      </c>
      <c r="E73" s="77"/>
      <c r="F73" s="38">
        <f t="shared" ref="F73:F74" si="16">D73*E73</f>
        <v>0</v>
      </c>
      <c r="G73" s="18" t="s">
        <v>99</v>
      </c>
      <c r="H73" s="19" t="s">
        <v>51</v>
      </c>
      <c r="I73" s="19"/>
      <c r="J73" s="19">
        <v>760.9</v>
      </c>
    </row>
    <row r="74" spans="1:10">
      <c r="A74" s="17">
        <v>8</v>
      </c>
      <c r="B74" s="28" t="s">
        <v>52</v>
      </c>
      <c r="C74" s="27" t="s">
        <v>8</v>
      </c>
      <c r="D74" s="19">
        <v>246.58</v>
      </c>
      <c r="E74" s="77"/>
      <c r="F74" s="38">
        <f t="shared" si="16"/>
        <v>0</v>
      </c>
      <c r="G74" s="18" t="s">
        <v>101</v>
      </c>
      <c r="H74" s="19" t="s">
        <v>51</v>
      </c>
      <c r="I74" s="19"/>
      <c r="J74" s="19">
        <v>125.58</v>
      </c>
    </row>
    <row r="75" spans="1:10">
      <c r="A75" s="63"/>
      <c r="B75" s="21" t="s">
        <v>111</v>
      </c>
      <c r="C75" s="64"/>
      <c r="D75" s="65"/>
      <c r="E75" s="65"/>
      <c r="F75" s="83"/>
      <c r="G75" s="66"/>
      <c r="H75" s="65"/>
      <c r="I75" s="65"/>
      <c r="J75" s="65"/>
    </row>
    <row r="76" spans="1:10" ht="30">
      <c r="A76" s="44">
        <v>1</v>
      </c>
      <c r="B76" s="22" t="s">
        <v>112</v>
      </c>
      <c r="C76" s="33" t="s">
        <v>8</v>
      </c>
      <c r="D76" s="38">
        <v>113.8</v>
      </c>
      <c r="E76" s="81"/>
      <c r="F76" s="38">
        <f t="shared" ref="F76:F77" si="17">D76*E76</f>
        <v>0</v>
      </c>
      <c r="G76" s="23" t="s">
        <v>113</v>
      </c>
      <c r="H76" s="24" t="s">
        <v>51</v>
      </c>
      <c r="I76" s="24"/>
      <c r="J76" s="25">
        <f>455.2*1.3</f>
        <v>591.76</v>
      </c>
    </row>
    <row r="77" spans="1:10" ht="25.5">
      <c r="A77" s="44">
        <v>2</v>
      </c>
      <c r="B77" s="22" t="s">
        <v>114</v>
      </c>
      <c r="C77" s="33" t="s">
        <v>42</v>
      </c>
      <c r="D77" s="38">
        <v>290.3</v>
      </c>
      <c r="E77" s="81"/>
      <c r="F77" s="38">
        <f t="shared" si="17"/>
        <v>0</v>
      </c>
      <c r="G77" s="23" t="s">
        <v>115</v>
      </c>
      <c r="H77" s="24" t="s">
        <v>42</v>
      </c>
      <c r="I77" s="24"/>
      <c r="J77" s="24">
        <v>301</v>
      </c>
    </row>
    <row r="78" spans="1:10">
      <c r="A78" s="44"/>
      <c r="B78" s="22"/>
      <c r="C78" s="33"/>
      <c r="D78" s="34"/>
      <c r="E78" s="34"/>
      <c r="F78" s="34"/>
      <c r="G78" s="23" t="s">
        <v>82</v>
      </c>
      <c r="H78" s="24" t="s">
        <v>9</v>
      </c>
      <c r="I78" s="24"/>
      <c r="J78" s="24">
        <v>1024</v>
      </c>
    </row>
    <row r="79" spans="1:10">
      <c r="A79" s="44"/>
      <c r="B79" s="22"/>
      <c r="C79" s="33"/>
      <c r="D79" s="34"/>
      <c r="E79" s="34"/>
      <c r="F79" s="34"/>
      <c r="G79" s="23" t="s">
        <v>116</v>
      </c>
      <c r="H79" s="24" t="s">
        <v>49</v>
      </c>
      <c r="I79" s="24"/>
      <c r="J79" s="46">
        <v>42.6</v>
      </c>
    </row>
    <row r="80" spans="1:10">
      <c r="A80" s="44"/>
      <c r="B80" s="22"/>
      <c r="C80" s="33"/>
      <c r="D80" s="34"/>
      <c r="E80" s="34"/>
      <c r="F80" s="34"/>
      <c r="G80" s="23" t="s">
        <v>41</v>
      </c>
      <c r="H80" s="24" t="s">
        <v>9</v>
      </c>
      <c r="I80" s="24"/>
      <c r="J80" s="46">
        <v>152</v>
      </c>
    </row>
    <row r="81" spans="1:10">
      <c r="A81" s="31"/>
      <c r="B81" s="21" t="s">
        <v>223</v>
      </c>
      <c r="C81" s="27"/>
      <c r="D81" s="29"/>
      <c r="E81" s="29"/>
      <c r="F81" s="29"/>
      <c r="G81" s="28"/>
      <c r="H81" s="29"/>
      <c r="I81" s="29"/>
      <c r="J81" s="29"/>
    </row>
    <row r="82" spans="1:10">
      <c r="A82" s="31">
        <v>1</v>
      </c>
      <c r="B82" s="26" t="s">
        <v>224</v>
      </c>
      <c r="C82" s="27" t="s">
        <v>31</v>
      </c>
      <c r="D82" s="29">
        <v>8</v>
      </c>
      <c r="E82" s="78"/>
      <c r="F82" s="38">
        <f t="shared" ref="F82:F84" si="18">D82*E82</f>
        <v>0</v>
      </c>
      <c r="G82" s="28"/>
      <c r="H82" s="29"/>
      <c r="I82" s="29"/>
      <c r="J82" s="29"/>
    </row>
    <row r="83" spans="1:10">
      <c r="A83" s="31">
        <v>2</v>
      </c>
      <c r="B83" s="26" t="s">
        <v>37</v>
      </c>
      <c r="C83" s="27" t="s">
        <v>31</v>
      </c>
      <c r="D83" s="29">
        <v>5.0984999999999996</v>
      </c>
      <c r="E83" s="78"/>
      <c r="F83" s="38">
        <f t="shared" si="18"/>
        <v>0</v>
      </c>
      <c r="G83" s="28"/>
      <c r="H83" s="29"/>
      <c r="I83" s="29"/>
      <c r="J83" s="29"/>
    </row>
    <row r="84" spans="1:10">
      <c r="A84" s="31">
        <v>3</v>
      </c>
      <c r="B84" s="26" t="s">
        <v>38</v>
      </c>
      <c r="C84" s="27" t="s">
        <v>31</v>
      </c>
      <c r="D84" s="29">
        <v>13.0985</v>
      </c>
      <c r="E84" s="78"/>
      <c r="F84" s="38">
        <f t="shared" si="18"/>
        <v>0</v>
      </c>
      <c r="G84" s="28"/>
      <c r="H84" s="29"/>
      <c r="I84" s="29"/>
      <c r="J84" s="29"/>
    </row>
  </sheetData>
  <mergeCells count="12">
    <mergeCell ref="A1:J1"/>
    <mergeCell ref="A3:J3"/>
    <mergeCell ref="J5:J6"/>
    <mergeCell ref="D5:D6"/>
    <mergeCell ref="A5:A6"/>
    <mergeCell ref="B5:B6"/>
    <mergeCell ref="C5:C6"/>
    <mergeCell ref="G5:G6"/>
    <mergeCell ref="H5:H6"/>
    <mergeCell ref="I5:I6"/>
    <mergeCell ref="E5:E6"/>
    <mergeCell ref="F5:F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1F3CE-1CF3-4194-A931-C08FF97BDCB8}">
  <dimension ref="A1:J82"/>
  <sheetViews>
    <sheetView workbookViewId="0">
      <selection activeCell="D87" sqref="D87"/>
    </sheetView>
  </sheetViews>
  <sheetFormatPr defaultRowHeight="15"/>
  <cols>
    <col min="1" max="1" width="9.140625" style="2"/>
    <col min="2" max="2" width="42.7109375" style="3" customWidth="1"/>
    <col min="3" max="4" width="9.140625" style="2"/>
    <col min="5" max="5" width="13.5703125" style="2" customWidth="1"/>
    <col min="6" max="6" width="9.140625" style="2"/>
    <col min="7" max="7" width="39.28515625" style="4" customWidth="1"/>
    <col min="8" max="10" width="9.140625" style="2"/>
    <col min="11" max="11" width="12.42578125" style="1" bestFit="1" customWidth="1"/>
    <col min="12" max="12" width="9.140625" style="1"/>
    <col min="13" max="13" width="13.28515625" style="1" bestFit="1" customWidth="1"/>
    <col min="14" max="16384" width="9.140625" style="1"/>
  </cols>
  <sheetData>
    <row r="1" spans="1:10">
      <c r="A1" s="75" t="s">
        <v>314</v>
      </c>
      <c r="B1" s="75"/>
      <c r="C1" s="75"/>
      <c r="D1" s="75"/>
      <c r="E1" s="75"/>
      <c r="F1" s="75"/>
      <c r="G1" s="75"/>
      <c r="H1" s="75"/>
      <c r="I1" s="75"/>
      <c r="J1" s="75"/>
    </row>
    <row r="3" spans="1:10">
      <c r="A3" s="76" t="s">
        <v>310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.75" thickBot="1"/>
    <row r="5" spans="1:10" ht="15.75" customHeight="1" thickBot="1">
      <c r="A5" s="72" t="s">
        <v>0</v>
      </c>
      <c r="B5" s="70" t="s">
        <v>1</v>
      </c>
      <c r="C5" s="72" t="s">
        <v>2</v>
      </c>
      <c r="D5" s="70" t="s">
        <v>3</v>
      </c>
      <c r="E5" s="70" t="s">
        <v>316</v>
      </c>
      <c r="F5" s="70" t="s">
        <v>315</v>
      </c>
      <c r="G5" s="70" t="s">
        <v>4</v>
      </c>
      <c r="H5" s="70" t="s">
        <v>2</v>
      </c>
      <c r="I5" s="70" t="s">
        <v>5</v>
      </c>
      <c r="J5" s="68" t="s">
        <v>3</v>
      </c>
    </row>
    <row r="6" spans="1:10" ht="15.75" thickBot="1">
      <c r="A6" s="72"/>
      <c r="B6" s="73"/>
      <c r="C6" s="74"/>
      <c r="D6" s="71"/>
      <c r="E6" s="71"/>
      <c r="F6" s="71"/>
      <c r="G6" s="71"/>
      <c r="H6" s="71"/>
      <c r="I6" s="71"/>
      <c r="J6" s="69"/>
    </row>
    <row r="7" spans="1:10" ht="15.75" thickBot="1">
      <c r="A7" s="5">
        <v>1</v>
      </c>
      <c r="B7" s="6">
        <v>2</v>
      </c>
      <c r="C7" s="7">
        <v>3</v>
      </c>
      <c r="D7" s="8">
        <v>4</v>
      </c>
      <c r="E7" s="8">
        <v>5</v>
      </c>
      <c r="F7" s="8">
        <v>6</v>
      </c>
      <c r="G7" s="5">
        <v>7</v>
      </c>
      <c r="H7" s="8">
        <v>8</v>
      </c>
      <c r="I7" s="5">
        <v>9</v>
      </c>
      <c r="J7" s="5">
        <v>10</v>
      </c>
    </row>
    <row r="8" spans="1:10" ht="15.75" thickBot="1">
      <c r="A8" s="9"/>
      <c r="B8" s="43" t="s">
        <v>6</v>
      </c>
      <c r="C8" s="11"/>
      <c r="D8" s="8"/>
      <c r="E8" s="8"/>
      <c r="F8" s="8"/>
      <c r="G8" s="8"/>
      <c r="H8" s="8"/>
      <c r="I8" s="8"/>
      <c r="J8" s="12"/>
    </row>
    <row r="9" spans="1:10">
      <c r="A9" s="31"/>
      <c r="B9" s="21" t="s">
        <v>27</v>
      </c>
      <c r="C9" s="54"/>
      <c r="D9" s="55"/>
      <c r="E9" s="55"/>
      <c r="F9" s="55"/>
      <c r="G9" s="56"/>
      <c r="H9" s="56"/>
      <c r="I9" s="56"/>
      <c r="J9" s="56"/>
    </row>
    <row r="10" spans="1:10" ht="26.25">
      <c r="A10" s="31">
        <v>1</v>
      </c>
      <c r="B10" s="36" t="s">
        <v>28</v>
      </c>
      <c r="C10" s="27" t="s">
        <v>8</v>
      </c>
      <c r="D10" s="29">
        <v>14.3</v>
      </c>
      <c r="E10" s="78"/>
      <c r="F10" s="29">
        <f>D10*E10</f>
        <v>0</v>
      </c>
      <c r="G10" s="28"/>
      <c r="H10" s="29"/>
      <c r="I10" s="29"/>
      <c r="J10" s="29"/>
    </row>
    <row r="11" spans="1:10" ht="25.5">
      <c r="A11" s="31">
        <v>2</v>
      </c>
      <c r="B11" s="37" t="s">
        <v>29</v>
      </c>
      <c r="C11" s="27" t="s">
        <v>10</v>
      </c>
      <c r="D11" s="29">
        <v>8.35</v>
      </c>
      <c r="E11" s="78"/>
      <c r="F11" s="29">
        <f t="shared" ref="F11:F15" si="0">D11*E11</f>
        <v>0</v>
      </c>
      <c r="G11" s="28"/>
      <c r="H11" s="29"/>
      <c r="I11" s="29"/>
      <c r="J11" s="29"/>
    </row>
    <row r="12" spans="1:10" ht="25.5">
      <c r="A12" s="31">
        <v>3</v>
      </c>
      <c r="B12" s="37" t="s">
        <v>30</v>
      </c>
      <c r="C12" s="27" t="s">
        <v>31</v>
      </c>
      <c r="D12" s="29">
        <v>0.1</v>
      </c>
      <c r="E12" s="78"/>
      <c r="F12" s="29">
        <f t="shared" si="0"/>
        <v>0</v>
      </c>
      <c r="G12" s="28"/>
      <c r="H12" s="29"/>
      <c r="I12" s="29"/>
      <c r="J12" s="29"/>
    </row>
    <row r="13" spans="1:10">
      <c r="A13" s="31">
        <v>4</v>
      </c>
      <c r="B13" s="26" t="s">
        <v>32</v>
      </c>
      <c r="C13" s="27" t="s">
        <v>10</v>
      </c>
      <c r="D13" s="29">
        <v>0.85</v>
      </c>
      <c r="E13" s="78"/>
      <c r="F13" s="29">
        <f t="shared" si="0"/>
        <v>0</v>
      </c>
      <c r="G13" s="28"/>
      <c r="H13" s="29"/>
      <c r="I13" s="29"/>
      <c r="J13" s="29"/>
    </row>
    <row r="14" spans="1:10">
      <c r="A14" s="31">
        <v>5</v>
      </c>
      <c r="B14" s="26" t="s">
        <v>33</v>
      </c>
      <c r="C14" s="27" t="s">
        <v>9</v>
      </c>
      <c r="D14" s="29">
        <v>5</v>
      </c>
      <c r="E14" s="78"/>
      <c r="F14" s="29">
        <f t="shared" si="0"/>
        <v>0</v>
      </c>
      <c r="G14" s="28"/>
      <c r="H14" s="29"/>
      <c r="I14" s="29"/>
      <c r="J14" s="29"/>
    </row>
    <row r="15" spans="1:10" ht="26.25" thickBot="1">
      <c r="A15" s="31">
        <v>6</v>
      </c>
      <c r="B15" s="26" t="s">
        <v>34</v>
      </c>
      <c r="C15" s="27" t="s">
        <v>31</v>
      </c>
      <c r="D15" s="57">
        <v>0.22570000000000001</v>
      </c>
      <c r="E15" s="79"/>
      <c r="F15" s="29">
        <f t="shared" si="0"/>
        <v>0</v>
      </c>
      <c r="G15" s="28"/>
      <c r="H15" s="29"/>
      <c r="I15" s="29"/>
      <c r="J15" s="29"/>
    </row>
    <row r="16" spans="1:10" ht="26.25" thickBot="1">
      <c r="A16" s="9"/>
      <c r="B16" s="43" t="s">
        <v>39</v>
      </c>
      <c r="C16" s="11"/>
      <c r="D16" s="8"/>
      <c r="E16" s="8"/>
      <c r="F16" s="8"/>
      <c r="G16" s="8"/>
      <c r="H16" s="8"/>
      <c r="I16" s="8"/>
      <c r="J16" s="12"/>
    </row>
    <row r="17" spans="1:10">
      <c r="A17" s="44"/>
      <c r="B17" s="21" t="s">
        <v>159</v>
      </c>
      <c r="C17" s="33"/>
      <c r="D17" s="34"/>
      <c r="E17" s="34"/>
      <c r="F17" s="34"/>
      <c r="G17" s="23"/>
      <c r="H17" s="24"/>
      <c r="I17" s="25"/>
      <c r="J17" s="45"/>
    </row>
    <row r="18" spans="1:10">
      <c r="A18" s="44"/>
      <c r="B18" s="21" t="s">
        <v>160</v>
      </c>
      <c r="C18" s="33"/>
      <c r="D18" s="34"/>
      <c r="E18" s="34"/>
      <c r="F18" s="34"/>
      <c r="G18" s="23"/>
      <c r="H18" s="24"/>
      <c r="I18" s="25"/>
      <c r="J18" s="45"/>
    </row>
    <row r="19" spans="1:10">
      <c r="A19" s="44">
        <v>1</v>
      </c>
      <c r="B19" s="22" t="s">
        <v>161</v>
      </c>
      <c r="C19" s="33" t="s">
        <v>10</v>
      </c>
      <c r="D19" s="34">
        <v>9.32</v>
      </c>
      <c r="E19" s="84"/>
      <c r="F19" s="34">
        <f>D19*E19</f>
        <v>0</v>
      </c>
      <c r="G19" s="23"/>
      <c r="H19" s="24"/>
      <c r="I19" s="25"/>
      <c r="J19" s="45"/>
    </row>
    <row r="20" spans="1:10" ht="30">
      <c r="A20" s="44">
        <v>2</v>
      </c>
      <c r="B20" s="22" t="s">
        <v>162</v>
      </c>
      <c r="C20" s="33" t="s">
        <v>10</v>
      </c>
      <c r="D20" s="34">
        <v>9.32</v>
      </c>
      <c r="E20" s="84"/>
      <c r="F20" s="34">
        <f t="shared" ref="F20:F24" si="1">D20*E20</f>
        <v>0</v>
      </c>
      <c r="G20" s="23"/>
      <c r="H20" s="24"/>
      <c r="I20" s="25"/>
      <c r="J20" s="45"/>
    </row>
    <row r="21" spans="1:10" ht="30">
      <c r="A21" s="44">
        <v>3</v>
      </c>
      <c r="B21" s="22" t="s">
        <v>163</v>
      </c>
      <c r="C21" s="33" t="s">
        <v>10</v>
      </c>
      <c r="D21" s="34">
        <v>2.2999999999999998</v>
      </c>
      <c r="E21" s="84"/>
      <c r="F21" s="34">
        <f t="shared" si="1"/>
        <v>0</v>
      </c>
      <c r="G21" s="23" t="s">
        <v>164</v>
      </c>
      <c r="H21" s="24" t="s">
        <v>10</v>
      </c>
      <c r="I21" s="25">
        <v>1.1200000000000001</v>
      </c>
      <c r="J21" s="45">
        <f>I21*D21</f>
        <v>2.5760000000000001</v>
      </c>
    </row>
    <row r="22" spans="1:10">
      <c r="A22" s="44">
        <v>4</v>
      </c>
      <c r="B22" s="22" t="s">
        <v>165</v>
      </c>
      <c r="C22" s="33" t="s">
        <v>51</v>
      </c>
      <c r="D22" s="34">
        <v>877.31</v>
      </c>
      <c r="E22" s="84"/>
      <c r="F22" s="34">
        <f t="shared" si="1"/>
        <v>0</v>
      </c>
      <c r="G22" s="23" t="s">
        <v>166</v>
      </c>
      <c r="H22" s="24" t="s">
        <v>51</v>
      </c>
      <c r="I22" s="25"/>
      <c r="J22" s="45">
        <v>886.1</v>
      </c>
    </row>
    <row r="23" spans="1:10">
      <c r="A23" s="44">
        <v>5</v>
      </c>
      <c r="B23" s="22" t="s">
        <v>167</v>
      </c>
      <c r="C23" s="33" t="s">
        <v>10</v>
      </c>
      <c r="D23" s="34">
        <v>6.97</v>
      </c>
      <c r="E23" s="84"/>
      <c r="F23" s="34">
        <f t="shared" si="1"/>
        <v>0</v>
      </c>
      <c r="G23" s="23" t="s">
        <v>168</v>
      </c>
      <c r="H23" s="24" t="s">
        <v>10</v>
      </c>
      <c r="I23" s="25"/>
      <c r="J23" s="45">
        <v>7.11</v>
      </c>
    </row>
    <row r="24" spans="1:10" ht="30">
      <c r="A24" s="44">
        <v>6</v>
      </c>
      <c r="B24" s="22" t="s">
        <v>169</v>
      </c>
      <c r="C24" s="33" t="s">
        <v>8</v>
      </c>
      <c r="D24" s="34">
        <v>7.2</v>
      </c>
      <c r="E24" s="84"/>
      <c r="F24" s="34">
        <f t="shared" si="1"/>
        <v>0</v>
      </c>
      <c r="G24" s="23" t="s">
        <v>170</v>
      </c>
      <c r="H24" s="24" t="s">
        <v>8</v>
      </c>
      <c r="I24" s="25"/>
      <c r="J24" s="45">
        <v>7.27</v>
      </c>
    </row>
    <row r="25" spans="1:10">
      <c r="A25" s="44"/>
      <c r="B25" s="22"/>
      <c r="C25" s="33"/>
      <c r="D25" s="34"/>
      <c r="E25" s="34"/>
      <c r="F25" s="34"/>
      <c r="G25" s="28" t="s">
        <v>171</v>
      </c>
      <c r="H25" s="29" t="s">
        <v>51</v>
      </c>
      <c r="I25" s="29"/>
      <c r="J25" s="48">
        <v>37.44</v>
      </c>
    </row>
    <row r="26" spans="1:10">
      <c r="A26" s="44"/>
      <c r="B26" s="18"/>
      <c r="C26" s="19"/>
      <c r="D26" s="19"/>
      <c r="E26" s="19"/>
      <c r="F26" s="19"/>
      <c r="G26" s="20" t="s">
        <v>54</v>
      </c>
      <c r="H26" s="19" t="s">
        <v>51</v>
      </c>
      <c r="I26" s="19"/>
      <c r="J26" s="48">
        <v>3.26</v>
      </c>
    </row>
    <row r="27" spans="1:10" ht="25.5">
      <c r="A27" s="44">
        <v>7</v>
      </c>
      <c r="B27" s="18" t="s">
        <v>172</v>
      </c>
      <c r="C27" s="19" t="s">
        <v>8</v>
      </c>
      <c r="D27" s="34">
        <v>25</v>
      </c>
      <c r="E27" s="84"/>
      <c r="F27" s="34">
        <f t="shared" ref="F27" si="2">D27*E27</f>
        <v>0</v>
      </c>
      <c r="G27" s="28" t="s">
        <v>173</v>
      </c>
      <c r="H27" s="29" t="s">
        <v>8</v>
      </c>
      <c r="I27" s="29"/>
      <c r="J27" s="48">
        <v>25.5</v>
      </c>
    </row>
    <row r="28" spans="1:10">
      <c r="A28" s="44"/>
      <c r="B28" s="22"/>
      <c r="C28" s="33"/>
      <c r="D28" s="34"/>
      <c r="E28" s="34"/>
      <c r="F28" s="34"/>
      <c r="G28" s="28" t="s">
        <v>171</v>
      </c>
      <c r="H28" s="29" t="s">
        <v>51</v>
      </c>
      <c r="I28" s="34"/>
      <c r="J28" s="48">
        <v>130</v>
      </c>
    </row>
    <row r="29" spans="1:10">
      <c r="A29" s="44"/>
      <c r="B29" s="22"/>
      <c r="C29" s="33"/>
      <c r="D29" s="34"/>
      <c r="E29" s="34"/>
      <c r="F29" s="34"/>
      <c r="G29" s="20" t="s">
        <v>54</v>
      </c>
      <c r="H29" s="19" t="s">
        <v>51</v>
      </c>
      <c r="I29" s="29"/>
      <c r="J29" s="48">
        <v>11.35</v>
      </c>
    </row>
    <row r="30" spans="1:10">
      <c r="A30" s="44"/>
      <c r="B30" s="22" t="s">
        <v>174</v>
      </c>
      <c r="C30" s="33" t="s">
        <v>42</v>
      </c>
      <c r="D30" s="34">
        <v>42</v>
      </c>
      <c r="E30" s="84"/>
      <c r="F30" s="34">
        <f t="shared" ref="F30" si="3">D30*E30</f>
        <v>0</v>
      </c>
      <c r="G30" s="23" t="s">
        <v>175</v>
      </c>
      <c r="H30" s="24" t="s">
        <v>42</v>
      </c>
      <c r="I30" s="25"/>
      <c r="J30" s="48">
        <v>44.1</v>
      </c>
    </row>
    <row r="31" spans="1:10">
      <c r="A31" s="44"/>
      <c r="B31" s="21" t="s">
        <v>176</v>
      </c>
      <c r="C31" s="33"/>
      <c r="D31" s="34"/>
      <c r="E31" s="34"/>
      <c r="F31" s="34"/>
      <c r="G31" s="23"/>
      <c r="H31" s="24"/>
      <c r="I31" s="25"/>
      <c r="J31" s="48"/>
    </row>
    <row r="32" spans="1:10" ht="30">
      <c r="A32" s="44">
        <v>1</v>
      </c>
      <c r="B32" s="22" t="s">
        <v>177</v>
      </c>
      <c r="C32" s="33" t="s">
        <v>51</v>
      </c>
      <c r="D32" s="34">
        <v>101.5</v>
      </c>
      <c r="E32" s="84"/>
      <c r="F32" s="34">
        <f t="shared" ref="F32:F37" si="4">D32*E32</f>
        <v>0</v>
      </c>
      <c r="G32" s="23"/>
      <c r="H32" s="24"/>
      <c r="I32" s="25"/>
      <c r="J32" s="48"/>
    </row>
    <row r="33" spans="1:10" ht="30">
      <c r="A33" s="44">
        <v>2</v>
      </c>
      <c r="B33" s="22" t="s">
        <v>178</v>
      </c>
      <c r="C33" s="33" t="s">
        <v>8</v>
      </c>
      <c r="D33" s="34">
        <v>32.5</v>
      </c>
      <c r="E33" s="84"/>
      <c r="F33" s="34">
        <f t="shared" si="4"/>
        <v>0</v>
      </c>
      <c r="G33" s="23"/>
      <c r="H33" s="24"/>
      <c r="I33" s="25"/>
      <c r="J33" s="48"/>
    </row>
    <row r="34" spans="1:10" ht="30">
      <c r="A34" s="44">
        <v>3</v>
      </c>
      <c r="B34" s="22" t="s">
        <v>15</v>
      </c>
      <c r="C34" s="33" t="s">
        <v>10</v>
      </c>
      <c r="D34" s="34">
        <v>2.85</v>
      </c>
      <c r="E34" s="84"/>
      <c r="F34" s="34">
        <f t="shared" si="4"/>
        <v>0</v>
      </c>
      <c r="G34" s="23"/>
      <c r="H34" s="24"/>
      <c r="I34" s="25"/>
      <c r="J34" s="48"/>
    </row>
    <row r="35" spans="1:10" ht="45">
      <c r="A35" s="44">
        <v>4</v>
      </c>
      <c r="B35" s="22" t="s">
        <v>179</v>
      </c>
      <c r="C35" s="33" t="s">
        <v>8</v>
      </c>
      <c r="D35" s="34">
        <v>11.2</v>
      </c>
      <c r="E35" s="84"/>
      <c r="F35" s="34">
        <f t="shared" si="4"/>
        <v>0</v>
      </c>
      <c r="G35" s="23" t="s">
        <v>180</v>
      </c>
      <c r="H35" s="24" t="s">
        <v>8</v>
      </c>
      <c r="I35" s="25"/>
      <c r="J35" s="48">
        <v>14.81</v>
      </c>
    </row>
    <row r="36" spans="1:10" ht="45">
      <c r="A36" s="17">
        <v>5</v>
      </c>
      <c r="B36" s="18" t="s">
        <v>181</v>
      </c>
      <c r="C36" s="19" t="s">
        <v>8</v>
      </c>
      <c r="D36" s="19">
        <v>11.2</v>
      </c>
      <c r="E36" s="77"/>
      <c r="F36" s="34">
        <f t="shared" si="4"/>
        <v>0</v>
      </c>
      <c r="G36" s="18" t="s">
        <v>68</v>
      </c>
      <c r="H36" s="19" t="s">
        <v>10</v>
      </c>
      <c r="I36" s="19">
        <v>2.5000000000000001E-2</v>
      </c>
      <c r="J36" s="58">
        <f>I36*D36</f>
        <v>0.27999999999999997</v>
      </c>
    </row>
    <row r="37" spans="1:10" ht="30">
      <c r="A37" s="13">
        <v>6</v>
      </c>
      <c r="B37" s="18" t="s">
        <v>182</v>
      </c>
      <c r="C37" s="19" t="s">
        <v>8</v>
      </c>
      <c r="D37" s="19">
        <v>11.2</v>
      </c>
      <c r="E37" s="85"/>
      <c r="F37" s="34">
        <f t="shared" si="4"/>
        <v>0</v>
      </c>
      <c r="G37" s="23" t="s">
        <v>170</v>
      </c>
      <c r="H37" s="24" t="s">
        <v>8</v>
      </c>
      <c r="I37" s="19"/>
      <c r="J37" s="58">
        <v>11.31</v>
      </c>
    </row>
    <row r="38" spans="1:10">
      <c r="A38" s="13"/>
      <c r="B38" s="18"/>
      <c r="C38" s="19"/>
      <c r="D38" s="19"/>
      <c r="E38" s="19"/>
      <c r="F38" s="19"/>
      <c r="G38" s="28" t="s">
        <v>171</v>
      </c>
      <c r="H38" s="29" t="s">
        <v>51</v>
      </c>
      <c r="I38" s="19"/>
      <c r="J38" s="19">
        <v>58.24</v>
      </c>
    </row>
    <row r="39" spans="1:10">
      <c r="A39" s="13"/>
      <c r="B39" s="18"/>
      <c r="C39" s="19"/>
      <c r="D39" s="19"/>
      <c r="E39" s="19"/>
      <c r="F39" s="19"/>
      <c r="G39" s="20" t="s">
        <v>54</v>
      </c>
      <c r="H39" s="19" t="s">
        <v>51</v>
      </c>
      <c r="I39" s="19"/>
      <c r="J39" s="19">
        <v>5.07</v>
      </c>
    </row>
    <row r="40" spans="1:10" ht="30">
      <c r="A40" s="13">
        <v>7</v>
      </c>
      <c r="B40" s="18" t="s">
        <v>183</v>
      </c>
      <c r="C40" s="19" t="s">
        <v>8</v>
      </c>
      <c r="D40" s="19">
        <v>16.600000000000001</v>
      </c>
      <c r="E40" s="77"/>
      <c r="F40" s="34">
        <f t="shared" ref="F40" si="5">D40*E40</f>
        <v>0</v>
      </c>
      <c r="G40" s="28" t="s">
        <v>173</v>
      </c>
      <c r="H40" s="29" t="s">
        <v>8</v>
      </c>
      <c r="I40" s="19"/>
      <c r="J40" s="19">
        <v>16.93</v>
      </c>
    </row>
    <row r="41" spans="1:10">
      <c r="A41" s="13"/>
      <c r="B41" s="18"/>
      <c r="C41" s="19"/>
      <c r="D41" s="19"/>
      <c r="E41" s="19"/>
      <c r="F41" s="19"/>
      <c r="G41" s="28" t="s">
        <v>184</v>
      </c>
      <c r="H41" s="29" t="s">
        <v>51</v>
      </c>
      <c r="I41" s="19"/>
      <c r="J41" s="19">
        <v>1.36</v>
      </c>
    </row>
    <row r="42" spans="1:10">
      <c r="A42" s="17"/>
      <c r="B42" s="18"/>
      <c r="C42" s="19"/>
      <c r="D42" s="19"/>
      <c r="E42" s="19"/>
      <c r="F42" s="19"/>
      <c r="G42" s="28" t="s">
        <v>171</v>
      </c>
      <c r="H42" s="29" t="s">
        <v>51</v>
      </c>
      <c r="I42" s="29"/>
      <c r="J42" s="29">
        <v>86.32</v>
      </c>
    </row>
    <row r="43" spans="1:10">
      <c r="A43" s="13"/>
      <c r="B43" s="18"/>
      <c r="C43" s="19"/>
      <c r="D43" s="19"/>
      <c r="E43" s="19"/>
      <c r="F43" s="19"/>
      <c r="G43" s="20" t="s">
        <v>54</v>
      </c>
      <c r="H43" s="19" t="s">
        <v>51</v>
      </c>
      <c r="I43" s="29"/>
      <c r="J43" s="29">
        <v>7.57</v>
      </c>
    </row>
    <row r="44" spans="1:10" ht="25.5">
      <c r="A44" s="17">
        <v>8</v>
      </c>
      <c r="B44" s="18" t="s">
        <v>172</v>
      </c>
      <c r="C44" s="19" t="s">
        <v>8</v>
      </c>
      <c r="D44" s="19">
        <v>29.1</v>
      </c>
      <c r="E44" s="77"/>
      <c r="F44" s="34">
        <f t="shared" ref="F44" si="6">D44*E44</f>
        <v>0</v>
      </c>
      <c r="G44" s="28" t="s">
        <v>173</v>
      </c>
      <c r="H44" s="29" t="s">
        <v>8</v>
      </c>
      <c r="I44" s="29"/>
      <c r="J44" s="29">
        <v>29.68</v>
      </c>
    </row>
    <row r="45" spans="1:10">
      <c r="A45" s="17"/>
      <c r="B45" s="18"/>
      <c r="C45" s="19"/>
      <c r="D45" s="19"/>
      <c r="E45" s="19"/>
      <c r="F45" s="19"/>
      <c r="G45" s="28" t="s">
        <v>171</v>
      </c>
      <c r="H45" s="29" t="s">
        <v>51</v>
      </c>
      <c r="I45" s="29"/>
      <c r="J45" s="29">
        <v>151.32</v>
      </c>
    </row>
    <row r="46" spans="1:10">
      <c r="A46" s="17"/>
      <c r="B46" s="18"/>
      <c r="C46" s="19"/>
      <c r="D46" s="19"/>
      <c r="E46" s="19"/>
      <c r="F46" s="19"/>
      <c r="G46" s="20" t="s">
        <v>54</v>
      </c>
      <c r="H46" s="19" t="s">
        <v>51</v>
      </c>
      <c r="I46" s="29"/>
      <c r="J46" s="29">
        <v>13.21</v>
      </c>
    </row>
    <row r="47" spans="1:10">
      <c r="A47" s="17">
        <v>9</v>
      </c>
      <c r="B47" s="26" t="s">
        <v>174</v>
      </c>
      <c r="C47" s="27" t="s">
        <v>42</v>
      </c>
      <c r="D47" s="59">
        <v>64</v>
      </c>
      <c r="E47" s="86"/>
      <c r="F47" s="34">
        <f t="shared" ref="F47:F48" si="7">D47*E47</f>
        <v>0</v>
      </c>
      <c r="G47" s="23" t="s">
        <v>175</v>
      </c>
      <c r="H47" s="24" t="s">
        <v>42</v>
      </c>
      <c r="I47" s="25"/>
      <c r="J47" s="29">
        <v>67.2</v>
      </c>
    </row>
    <row r="48" spans="1:10">
      <c r="A48" s="17">
        <v>10</v>
      </c>
      <c r="B48" s="26" t="s">
        <v>185</v>
      </c>
      <c r="C48" s="27" t="s">
        <v>42</v>
      </c>
      <c r="D48" s="59">
        <v>45</v>
      </c>
      <c r="E48" s="86"/>
      <c r="F48" s="34">
        <f t="shared" si="7"/>
        <v>0</v>
      </c>
      <c r="G48" s="23" t="s">
        <v>186</v>
      </c>
      <c r="H48" s="24" t="s">
        <v>42</v>
      </c>
      <c r="I48" s="25"/>
      <c r="J48" s="29">
        <v>47.25</v>
      </c>
    </row>
    <row r="49" spans="1:10">
      <c r="A49" s="17"/>
      <c r="B49" s="21" t="s">
        <v>187</v>
      </c>
      <c r="C49" s="27"/>
      <c r="D49" s="59"/>
      <c r="E49" s="67"/>
      <c r="F49" s="67"/>
      <c r="G49" s="23"/>
      <c r="H49" s="24"/>
      <c r="I49" s="25"/>
      <c r="J49" s="29"/>
    </row>
    <row r="50" spans="1:10" ht="30">
      <c r="A50" s="17">
        <v>1</v>
      </c>
      <c r="B50" s="18" t="s">
        <v>188</v>
      </c>
      <c r="C50" s="19" t="s">
        <v>51</v>
      </c>
      <c r="D50" s="19">
        <v>279.5</v>
      </c>
      <c r="E50" s="77"/>
      <c r="F50" s="34">
        <f t="shared" ref="F50" si="8">D50*E50</f>
        <v>0</v>
      </c>
      <c r="G50" s="28" t="s">
        <v>189</v>
      </c>
      <c r="H50" s="29" t="s">
        <v>51</v>
      </c>
      <c r="I50" s="29"/>
      <c r="J50" s="29">
        <v>284.3</v>
      </c>
    </row>
    <row r="51" spans="1:10">
      <c r="A51" s="17"/>
      <c r="B51" s="18"/>
      <c r="C51" s="19"/>
      <c r="D51" s="19"/>
      <c r="E51" s="19"/>
      <c r="F51" s="19"/>
      <c r="G51" s="28" t="s">
        <v>190</v>
      </c>
      <c r="H51" s="29" t="s">
        <v>51</v>
      </c>
      <c r="I51" s="29"/>
      <c r="J51" s="29">
        <v>4.0999999999999996</v>
      </c>
    </row>
    <row r="52" spans="1:10" ht="30">
      <c r="A52" s="17">
        <v>2</v>
      </c>
      <c r="B52" s="18" t="s">
        <v>191</v>
      </c>
      <c r="C52" s="19" t="s">
        <v>42</v>
      </c>
      <c r="D52" s="19">
        <v>82.4</v>
      </c>
      <c r="E52" s="77"/>
      <c r="F52" s="34">
        <f t="shared" ref="F52" si="9">D52*E52</f>
        <v>0</v>
      </c>
      <c r="G52" s="28" t="s">
        <v>192</v>
      </c>
      <c r="H52" s="29" t="s">
        <v>9</v>
      </c>
      <c r="I52" s="29"/>
      <c r="J52" s="29">
        <v>54</v>
      </c>
    </row>
    <row r="53" spans="1:10">
      <c r="A53" s="31"/>
      <c r="B53" s="26"/>
      <c r="C53" s="27"/>
      <c r="D53" s="19"/>
      <c r="E53" s="19"/>
      <c r="F53" s="19"/>
      <c r="G53" s="28" t="s">
        <v>193</v>
      </c>
      <c r="H53" s="29" t="s">
        <v>9</v>
      </c>
      <c r="I53" s="29"/>
      <c r="J53" s="29">
        <v>108</v>
      </c>
    </row>
    <row r="54" spans="1:10">
      <c r="A54" s="17"/>
      <c r="B54" s="28"/>
      <c r="C54" s="27"/>
      <c r="D54" s="29"/>
      <c r="E54" s="29"/>
      <c r="F54" s="29"/>
      <c r="G54" s="28" t="s">
        <v>194</v>
      </c>
      <c r="H54" s="29" t="s">
        <v>9</v>
      </c>
      <c r="I54" s="29"/>
      <c r="J54" s="29">
        <v>108</v>
      </c>
    </row>
    <row r="55" spans="1:10">
      <c r="A55" s="31">
        <v>3</v>
      </c>
      <c r="B55" s="26" t="s">
        <v>195</v>
      </c>
      <c r="C55" s="27" t="s">
        <v>8</v>
      </c>
      <c r="D55" s="29">
        <v>22.6</v>
      </c>
      <c r="E55" s="84"/>
      <c r="F55" s="34">
        <f t="shared" ref="F55" si="10">D55*E55</f>
        <v>0</v>
      </c>
      <c r="G55" s="23" t="s">
        <v>140</v>
      </c>
      <c r="H55" s="24" t="s">
        <v>51</v>
      </c>
      <c r="I55" s="29">
        <v>0.3</v>
      </c>
      <c r="J55" s="29">
        <f>I55*D55</f>
        <v>6.78</v>
      </c>
    </row>
    <row r="56" spans="1:10">
      <c r="A56" s="17"/>
      <c r="B56" s="21" t="s">
        <v>196</v>
      </c>
      <c r="C56" s="27"/>
      <c r="D56" s="29"/>
      <c r="E56" s="29"/>
      <c r="F56" s="29"/>
      <c r="G56" s="28"/>
      <c r="H56" s="29"/>
      <c r="I56" s="29"/>
      <c r="J56" s="29"/>
    </row>
    <row r="57" spans="1:10">
      <c r="A57" s="31">
        <v>1</v>
      </c>
      <c r="B57" s="26" t="s">
        <v>197</v>
      </c>
      <c r="C57" s="27" t="s">
        <v>51</v>
      </c>
      <c r="D57" s="29">
        <v>2206</v>
      </c>
      <c r="E57" s="78"/>
      <c r="F57" s="34">
        <f t="shared" ref="F57" si="11">D57*E57</f>
        <v>0</v>
      </c>
      <c r="G57" s="28" t="s">
        <v>198</v>
      </c>
      <c r="H57" s="24" t="s">
        <v>51</v>
      </c>
      <c r="I57" s="29"/>
      <c r="J57" s="29">
        <v>604.20000000000005</v>
      </c>
    </row>
    <row r="58" spans="1:10">
      <c r="A58" s="31"/>
      <c r="B58" s="28"/>
      <c r="C58" s="27"/>
      <c r="D58" s="29"/>
      <c r="E58" s="29"/>
      <c r="F58" s="29"/>
      <c r="G58" s="28" t="s">
        <v>199</v>
      </c>
      <c r="H58" s="24" t="s">
        <v>51</v>
      </c>
      <c r="I58" s="29"/>
      <c r="J58" s="29">
        <v>730.1</v>
      </c>
    </row>
    <row r="59" spans="1:10">
      <c r="A59" s="31"/>
      <c r="B59" s="26"/>
      <c r="C59" s="27"/>
      <c r="D59" s="29"/>
      <c r="E59" s="29"/>
      <c r="F59" s="29"/>
      <c r="G59" s="28" t="s">
        <v>200</v>
      </c>
      <c r="H59" s="24" t="s">
        <v>51</v>
      </c>
      <c r="I59" s="29"/>
      <c r="J59" s="29">
        <v>611</v>
      </c>
    </row>
    <row r="60" spans="1:10">
      <c r="A60" s="60"/>
      <c r="B60" s="26"/>
      <c r="C60" s="27"/>
      <c r="D60" s="29"/>
      <c r="E60" s="29"/>
      <c r="F60" s="29"/>
      <c r="G60" s="28" t="s">
        <v>201</v>
      </c>
      <c r="H60" s="24" t="s">
        <v>51</v>
      </c>
      <c r="I60" s="29"/>
      <c r="J60" s="29">
        <v>366.8</v>
      </c>
    </row>
    <row r="61" spans="1:10">
      <c r="A61" s="60"/>
      <c r="B61" s="26"/>
      <c r="C61" s="27"/>
      <c r="D61" s="29"/>
      <c r="E61" s="29"/>
      <c r="F61" s="29"/>
      <c r="G61" s="28" t="s">
        <v>202</v>
      </c>
      <c r="H61" s="24" t="s">
        <v>51</v>
      </c>
      <c r="I61" s="29"/>
      <c r="J61" s="29">
        <v>26.6</v>
      </c>
    </row>
    <row r="62" spans="1:10">
      <c r="A62" s="31">
        <v>2</v>
      </c>
      <c r="B62" s="26" t="s">
        <v>203</v>
      </c>
      <c r="C62" s="27" t="s">
        <v>51</v>
      </c>
      <c r="D62" s="29">
        <v>2206</v>
      </c>
      <c r="E62" s="78"/>
      <c r="F62" s="34">
        <f t="shared" ref="F62:F81" si="12">D62*E62</f>
        <v>0</v>
      </c>
      <c r="G62" s="28" t="s">
        <v>204</v>
      </c>
      <c r="H62" s="29" t="s">
        <v>9</v>
      </c>
      <c r="I62" s="29"/>
      <c r="J62" s="29">
        <v>64</v>
      </c>
    </row>
    <row r="63" spans="1:10" ht="25.5">
      <c r="A63" s="35">
        <v>3</v>
      </c>
      <c r="B63" s="26" t="s">
        <v>205</v>
      </c>
      <c r="C63" s="27" t="s">
        <v>8</v>
      </c>
      <c r="D63" s="29">
        <v>75.599999999999994</v>
      </c>
      <c r="E63" s="78"/>
      <c r="F63" s="34">
        <f t="shared" si="12"/>
        <v>0</v>
      </c>
      <c r="G63" s="28" t="s">
        <v>206</v>
      </c>
      <c r="H63" s="29" t="s">
        <v>8</v>
      </c>
      <c r="I63" s="29"/>
      <c r="J63" s="29">
        <v>80.14</v>
      </c>
    </row>
    <row r="64" spans="1:10">
      <c r="A64" s="31"/>
      <c r="B64" s="26"/>
      <c r="C64" s="27"/>
      <c r="D64" s="29"/>
      <c r="E64" s="29"/>
      <c r="F64" s="29"/>
      <c r="G64" s="28" t="s">
        <v>207</v>
      </c>
      <c r="H64" s="29" t="s">
        <v>9</v>
      </c>
      <c r="I64" s="29"/>
      <c r="J64" s="29">
        <v>720</v>
      </c>
    </row>
    <row r="65" spans="1:10" ht="25.5">
      <c r="A65" s="31">
        <v>4</v>
      </c>
      <c r="B65" s="26" t="s">
        <v>208</v>
      </c>
      <c r="C65" s="27" t="s">
        <v>42</v>
      </c>
      <c r="D65" s="29">
        <v>18.600000000000001</v>
      </c>
      <c r="E65" s="78"/>
      <c r="F65" s="34">
        <f t="shared" si="12"/>
        <v>0</v>
      </c>
      <c r="G65" s="28" t="s">
        <v>209</v>
      </c>
      <c r="H65" s="29" t="s">
        <v>42</v>
      </c>
      <c r="I65" s="29"/>
      <c r="J65" s="29">
        <v>18.97</v>
      </c>
    </row>
    <row r="66" spans="1:10">
      <c r="A66" s="31">
        <v>5</v>
      </c>
      <c r="B66" s="26" t="s">
        <v>195</v>
      </c>
      <c r="C66" s="27" t="s">
        <v>8</v>
      </c>
      <c r="D66" s="29">
        <v>96.35</v>
      </c>
      <c r="E66" s="84"/>
      <c r="F66" s="34">
        <f t="shared" si="12"/>
        <v>0</v>
      </c>
      <c r="G66" s="23" t="s">
        <v>140</v>
      </c>
      <c r="H66" s="24" t="s">
        <v>51</v>
      </c>
      <c r="I66" s="29">
        <v>0.3</v>
      </c>
      <c r="J66" s="29">
        <f>I66*D66</f>
        <v>28.904999999999998</v>
      </c>
    </row>
    <row r="67" spans="1:10">
      <c r="A67" s="31"/>
      <c r="B67" s="21" t="s">
        <v>210</v>
      </c>
      <c r="C67" s="54"/>
      <c r="D67" s="55"/>
      <c r="E67" s="55"/>
      <c r="F67" s="55"/>
      <c r="G67" s="56"/>
      <c r="H67" s="56"/>
      <c r="I67" s="56"/>
      <c r="J67" s="56"/>
    </row>
    <row r="68" spans="1:10">
      <c r="A68" s="31">
        <v>1</v>
      </c>
      <c r="B68" s="26" t="s">
        <v>197</v>
      </c>
      <c r="C68" s="27" t="s">
        <v>51</v>
      </c>
      <c r="D68" s="29">
        <v>87.14</v>
      </c>
      <c r="E68" s="78"/>
      <c r="F68" s="34">
        <f t="shared" si="12"/>
        <v>0</v>
      </c>
      <c r="G68" s="28" t="s">
        <v>211</v>
      </c>
      <c r="H68" s="24" t="s">
        <v>51</v>
      </c>
      <c r="I68" s="29"/>
      <c r="J68" s="29">
        <v>74</v>
      </c>
    </row>
    <row r="69" spans="1:10">
      <c r="A69" s="31"/>
      <c r="B69" s="28"/>
      <c r="C69" s="27"/>
      <c r="D69" s="29"/>
      <c r="E69" s="29"/>
      <c r="F69" s="29"/>
      <c r="G69" s="28" t="s">
        <v>212</v>
      </c>
      <c r="H69" s="24" t="s">
        <v>51</v>
      </c>
      <c r="I69" s="29"/>
      <c r="J69" s="29">
        <v>18.399999999999999</v>
      </c>
    </row>
    <row r="70" spans="1:10">
      <c r="A70" s="31">
        <v>2</v>
      </c>
      <c r="B70" s="26" t="s">
        <v>203</v>
      </c>
      <c r="C70" s="27" t="s">
        <v>51</v>
      </c>
      <c r="D70" s="29">
        <v>87.14</v>
      </c>
      <c r="E70" s="78"/>
      <c r="F70" s="34">
        <f t="shared" si="12"/>
        <v>0</v>
      </c>
      <c r="G70" s="28" t="s">
        <v>204</v>
      </c>
      <c r="H70" s="29" t="s">
        <v>9</v>
      </c>
      <c r="I70" s="29"/>
      <c r="J70" s="29">
        <v>12</v>
      </c>
    </row>
    <row r="71" spans="1:10" ht="25.5">
      <c r="A71" s="35">
        <v>3</v>
      </c>
      <c r="B71" s="26" t="s">
        <v>205</v>
      </c>
      <c r="C71" s="27" t="s">
        <v>8</v>
      </c>
      <c r="D71" s="29">
        <v>6.2</v>
      </c>
      <c r="E71" s="29"/>
      <c r="F71" s="34">
        <f t="shared" si="12"/>
        <v>0</v>
      </c>
      <c r="G71" s="28" t="s">
        <v>206</v>
      </c>
      <c r="H71" s="29" t="s">
        <v>8</v>
      </c>
      <c r="I71" s="29"/>
      <c r="J71" s="29">
        <v>6.57</v>
      </c>
    </row>
    <row r="72" spans="1:10">
      <c r="A72" s="31"/>
      <c r="B72" s="26"/>
      <c r="C72" s="27"/>
      <c r="D72" s="29"/>
      <c r="E72" s="29"/>
      <c r="F72" s="29"/>
      <c r="G72" s="28" t="s">
        <v>207</v>
      </c>
      <c r="H72" s="29" t="s">
        <v>9</v>
      </c>
      <c r="I72" s="29"/>
      <c r="J72" s="29">
        <v>55</v>
      </c>
    </row>
    <row r="73" spans="1:10" ht="25.5">
      <c r="A73" s="31">
        <v>4</v>
      </c>
      <c r="B73" s="26" t="s">
        <v>208</v>
      </c>
      <c r="C73" s="27" t="s">
        <v>42</v>
      </c>
      <c r="D73" s="29">
        <v>4.4000000000000004</v>
      </c>
      <c r="E73" s="78"/>
      <c r="F73" s="34">
        <f t="shared" si="12"/>
        <v>0</v>
      </c>
      <c r="G73" s="28" t="s">
        <v>213</v>
      </c>
      <c r="H73" s="29" t="s">
        <v>42</v>
      </c>
      <c r="I73" s="29"/>
      <c r="J73" s="29">
        <v>4.49</v>
      </c>
    </row>
    <row r="74" spans="1:10">
      <c r="A74" s="31">
        <v>5</v>
      </c>
      <c r="B74" s="26" t="s">
        <v>195</v>
      </c>
      <c r="C74" s="27" t="s">
        <v>8</v>
      </c>
      <c r="D74" s="29">
        <v>5.68</v>
      </c>
      <c r="E74" s="84"/>
      <c r="F74" s="34">
        <f t="shared" si="12"/>
        <v>0</v>
      </c>
      <c r="G74" s="23" t="s">
        <v>140</v>
      </c>
      <c r="H74" s="24" t="s">
        <v>51</v>
      </c>
      <c r="I74" s="29">
        <v>0.3</v>
      </c>
      <c r="J74" s="29">
        <f>I74*D74</f>
        <v>1.704</v>
      </c>
    </row>
    <row r="75" spans="1:10">
      <c r="A75" s="31"/>
      <c r="B75" s="21" t="s">
        <v>214</v>
      </c>
      <c r="C75" s="27"/>
      <c r="D75" s="29"/>
      <c r="E75" s="29"/>
      <c r="F75" s="29"/>
      <c r="G75" s="28"/>
      <c r="H75" s="29"/>
      <c r="I75" s="29"/>
      <c r="J75" s="29"/>
    </row>
    <row r="76" spans="1:10">
      <c r="A76" s="31">
        <v>1</v>
      </c>
      <c r="B76" s="36" t="s">
        <v>161</v>
      </c>
      <c r="C76" s="27" t="s">
        <v>10</v>
      </c>
      <c r="D76" s="29">
        <v>34.799999999999997</v>
      </c>
      <c r="E76" s="78"/>
      <c r="F76" s="34">
        <f t="shared" si="12"/>
        <v>0</v>
      </c>
      <c r="G76" s="28"/>
      <c r="H76" s="29"/>
      <c r="I76" s="29"/>
      <c r="J76" s="29"/>
    </row>
    <row r="77" spans="1:10" ht="25.5">
      <c r="A77" s="31">
        <v>2</v>
      </c>
      <c r="B77" s="37" t="s">
        <v>215</v>
      </c>
      <c r="C77" s="27" t="s">
        <v>10</v>
      </c>
      <c r="D77" s="29">
        <v>34.799999999999997</v>
      </c>
      <c r="E77" s="78"/>
      <c r="F77" s="34">
        <f t="shared" si="12"/>
        <v>0</v>
      </c>
      <c r="G77" s="28"/>
      <c r="H77" s="29"/>
      <c r="I77" s="29"/>
      <c r="J77" s="29"/>
    </row>
    <row r="78" spans="1:10">
      <c r="A78" s="31">
        <v>3</v>
      </c>
      <c r="B78" s="37" t="s">
        <v>216</v>
      </c>
      <c r="C78" s="27" t="s">
        <v>31</v>
      </c>
      <c r="D78" s="29">
        <v>57.42</v>
      </c>
      <c r="E78" s="78"/>
      <c r="F78" s="34">
        <f t="shared" si="12"/>
        <v>0</v>
      </c>
      <c r="G78" s="28"/>
      <c r="H78" s="29"/>
      <c r="I78" s="29"/>
      <c r="J78" s="29"/>
    </row>
    <row r="79" spans="1:10">
      <c r="A79" s="35">
        <v>4</v>
      </c>
      <c r="B79" s="26" t="s">
        <v>217</v>
      </c>
      <c r="C79" s="27" t="s">
        <v>8</v>
      </c>
      <c r="D79" s="29">
        <v>134</v>
      </c>
      <c r="E79" s="78"/>
      <c r="F79" s="34">
        <f t="shared" si="12"/>
        <v>0</v>
      </c>
      <c r="G79" s="28" t="s">
        <v>164</v>
      </c>
      <c r="H79" s="29" t="s">
        <v>10</v>
      </c>
      <c r="I79" s="29"/>
      <c r="J79" s="29">
        <f>1.1*13.4</f>
        <v>14.740000000000002</v>
      </c>
    </row>
    <row r="80" spans="1:10">
      <c r="A80" s="35">
        <v>5</v>
      </c>
      <c r="B80" s="26" t="s">
        <v>218</v>
      </c>
      <c r="C80" s="27" t="s">
        <v>8</v>
      </c>
      <c r="D80" s="29">
        <v>134</v>
      </c>
      <c r="E80" s="78"/>
      <c r="F80" s="34">
        <f t="shared" si="12"/>
        <v>0</v>
      </c>
      <c r="G80" s="28" t="s">
        <v>219</v>
      </c>
      <c r="H80" s="29" t="s">
        <v>10</v>
      </c>
      <c r="I80" s="29">
        <v>1.1000000000000001</v>
      </c>
      <c r="J80" s="29">
        <f>I80*D80</f>
        <v>147.4</v>
      </c>
    </row>
    <row r="81" spans="1:10" ht="25.5">
      <c r="A81" s="35">
        <v>6</v>
      </c>
      <c r="B81" s="26" t="s">
        <v>220</v>
      </c>
      <c r="C81" s="27" t="s">
        <v>10</v>
      </c>
      <c r="D81" s="29">
        <v>40</v>
      </c>
      <c r="E81" s="78"/>
      <c r="F81" s="34">
        <f t="shared" si="12"/>
        <v>0</v>
      </c>
      <c r="G81" s="28" t="s">
        <v>221</v>
      </c>
      <c r="H81" s="29" t="s">
        <v>10</v>
      </c>
      <c r="I81" s="29">
        <v>1.05</v>
      </c>
      <c r="J81" s="29">
        <f>I81*D81</f>
        <v>42</v>
      </c>
    </row>
    <row r="82" spans="1:10">
      <c r="A82" s="35"/>
      <c r="B82" s="26"/>
      <c r="C82" s="27"/>
      <c r="D82" s="29"/>
      <c r="E82" s="29"/>
      <c r="F82" s="29"/>
      <c r="G82" s="28" t="s">
        <v>222</v>
      </c>
      <c r="H82" s="29" t="s">
        <v>8</v>
      </c>
      <c r="I82" s="29"/>
      <c r="J82" s="29">
        <v>440</v>
      </c>
    </row>
  </sheetData>
  <mergeCells count="12">
    <mergeCell ref="A1:J1"/>
    <mergeCell ref="A3:J3"/>
    <mergeCell ref="I5:I6"/>
    <mergeCell ref="J5:J6"/>
    <mergeCell ref="A5:A6"/>
    <mergeCell ref="B5:B6"/>
    <mergeCell ref="C5:C6"/>
    <mergeCell ref="D5:D6"/>
    <mergeCell ref="G5:G6"/>
    <mergeCell ref="H5:H6"/>
    <mergeCell ref="E5:E6"/>
    <mergeCell ref="F5:F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99928-0317-46BA-B3B6-5B544BAF9A5C}">
  <dimension ref="A1:J55"/>
  <sheetViews>
    <sheetView workbookViewId="0">
      <selection activeCell="F5" sqref="F5:F6"/>
    </sheetView>
  </sheetViews>
  <sheetFormatPr defaultRowHeight="15"/>
  <cols>
    <col min="1" max="1" width="9.140625" style="2"/>
    <col min="2" max="2" width="42.7109375" style="3" customWidth="1"/>
    <col min="3" max="4" width="9.140625" style="2"/>
    <col min="5" max="5" width="12.140625" style="2" customWidth="1"/>
    <col min="6" max="6" width="9.140625" style="2"/>
    <col min="7" max="7" width="39.28515625" style="4" customWidth="1"/>
    <col min="8" max="10" width="9.140625" style="2"/>
    <col min="11" max="11" width="12.42578125" style="1" bestFit="1" customWidth="1"/>
    <col min="12" max="12" width="9.140625" style="1"/>
    <col min="13" max="13" width="13.28515625" style="1" bestFit="1" customWidth="1"/>
    <col min="14" max="16384" width="9.140625" style="1"/>
  </cols>
  <sheetData>
    <row r="1" spans="1:10">
      <c r="A1" s="75" t="s">
        <v>313</v>
      </c>
      <c r="B1" s="75"/>
      <c r="C1" s="75"/>
      <c r="D1" s="75"/>
      <c r="E1" s="75"/>
      <c r="F1" s="75"/>
      <c r="G1" s="75"/>
      <c r="H1" s="75"/>
      <c r="I1" s="75"/>
      <c r="J1" s="75"/>
    </row>
    <row r="3" spans="1:10">
      <c r="A3" s="76" t="s">
        <v>310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.75" thickBot="1"/>
    <row r="5" spans="1:10" ht="15.75" customHeight="1" thickBot="1">
      <c r="A5" s="72" t="s">
        <v>0</v>
      </c>
      <c r="B5" s="70" t="s">
        <v>1</v>
      </c>
      <c r="C5" s="72" t="s">
        <v>2</v>
      </c>
      <c r="D5" s="70" t="s">
        <v>3</v>
      </c>
      <c r="E5" s="70" t="s">
        <v>316</v>
      </c>
      <c r="F5" s="70" t="s">
        <v>315</v>
      </c>
      <c r="G5" s="70" t="s">
        <v>4</v>
      </c>
      <c r="H5" s="70" t="s">
        <v>2</v>
      </c>
      <c r="I5" s="70" t="s">
        <v>5</v>
      </c>
      <c r="J5" s="68" t="s">
        <v>3</v>
      </c>
    </row>
    <row r="6" spans="1:10" ht="22.5" customHeight="1" thickBot="1">
      <c r="A6" s="72"/>
      <c r="B6" s="73"/>
      <c r="C6" s="74"/>
      <c r="D6" s="71"/>
      <c r="E6" s="71"/>
      <c r="F6" s="71"/>
      <c r="G6" s="71"/>
      <c r="H6" s="71"/>
      <c r="I6" s="71"/>
      <c r="J6" s="69"/>
    </row>
    <row r="7" spans="1:10" ht="15.75" thickBot="1">
      <c r="A7" s="5">
        <v>1</v>
      </c>
      <c r="B7" s="6">
        <v>2</v>
      </c>
      <c r="C7" s="7">
        <v>3</v>
      </c>
      <c r="D7" s="8">
        <v>4</v>
      </c>
      <c r="E7" s="8">
        <v>5</v>
      </c>
      <c r="F7" s="8">
        <v>6</v>
      </c>
      <c r="G7" s="5">
        <v>7</v>
      </c>
      <c r="H7" s="8">
        <v>8</v>
      </c>
      <c r="I7" s="5">
        <v>9</v>
      </c>
      <c r="J7" s="5">
        <v>10</v>
      </c>
    </row>
    <row r="8" spans="1:10" ht="15.75" thickBot="1">
      <c r="A8" s="9"/>
      <c r="B8" s="43" t="s">
        <v>6</v>
      </c>
      <c r="C8" s="11"/>
      <c r="D8" s="8"/>
      <c r="E8" s="8"/>
      <c r="F8" s="8"/>
      <c r="G8" s="8"/>
      <c r="H8" s="8"/>
      <c r="I8" s="8"/>
      <c r="J8" s="12"/>
    </row>
    <row r="9" spans="1:10">
      <c r="A9" s="31"/>
      <c r="B9" s="21" t="s">
        <v>16</v>
      </c>
      <c r="C9" s="27"/>
      <c r="D9" s="29"/>
      <c r="E9" s="29"/>
      <c r="F9" s="29"/>
      <c r="G9" s="28"/>
      <c r="H9" s="29"/>
      <c r="I9" s="29"/>
      <c r="J9" s="29"/>
    </row>
    <row r="10" spans="1:10">
      <c r="A10" s="31">
        <v>1</v>
      </c>
      <c r="B10" s="28" t="s">
        <v>17</v>
      </c>
      <c r="C10" s="27" t="s">
        <v>7</v>
      </c>
      <c r="D10" s="29">
        <v>125.43</v>
      </c>
      <c r="E10" s="78"/>
      <c r="F10" s="29">
        <f>D10*E10</f>
        <v>0</v>
      </c>
      <c r="G10" s="28"/>
      <c r="H10" s="29"/>
      <c r="I10" s="29"/>
      <c r="J10" s="29"/>
    </row>
    <row r="11" spans="1:10">
      <c r="A11" s="31">
        <v>2</v>
      </c>
      <c r="B11" s="26" t="s">
        <v>18</v>
      </c>
      <c r="C11" s="27" t="s">
        <v>7</v>
      </c>
      <c r="D11" s="29">
        <v>282.60000000000002</v>
      </c>
      <c r="E11" s="78"/>
      <c r="F11" s="29">
        <f t="shared" ref="F11:F19" si="0">D11*E11</f>
        <v>0</v>
      </c>
      <c r="G11" s="28"/>
      <c r="H11" s="29"/>
      <c r="I11" s="29"/>
      <c r="J11" s="29"/>
    </row>
    <row r="12" spans="1:10" ht="25.5">
      <c r="A12" s="31">
        <v>3</v>
      </c>
      <c r="B12" s="26" t="s">
        <v>19</v>
      </c>
      <c r="C12" s="27" t="s">
        <v>8</v>
      </c>
      <c r="D12" s="29">
        <v>785.5</v>
      </c>
      <c r="E12" s="78"/>
      <c r="F12" s="29">
        <f t="shared" si="0"/>
        <v>0</v>
      </c>
      <c r="G12" s="28"/>
      <c r="H12" s="29"/>
      <c r="I12" s="29"/>
      <c r="J12" s="29"/>
    </row>
    <row r="13" spans="1:10" ht="25.5">
      <c r="A13" s="31">
        <v>4</v>
      </c>
      <c r="B13" s="26" t="s">
        <v>20</v>
      </c>
      <c r="C13" s="27" t="s">
        <v>8</v>
      </c>
      <c r="D13" s="29">
        <v>785.5</v>
      </c>
      <c r="E13" s="78"/>
      <c r="F13" s="29">
        <f t="shared" si="0"/>
        <v>0</v>
      </c>
      <c r="G13" s="28"/>
      <c r="H13" s="29"/>
      <c r="I13" s="29"/>
      <c r="J13" s="29"/>
    </row>
    <row r="14" spans="1:10">
      <c r="A14" s="31">
        <v>5</v>
      </c>
      <c r="B14" s="26" t="s">
        <v>21</v>
      </c>
      <c r="C14" s="27" t="s">
        <v>7</v>
      </c>
      <c r="D14" s="29">
        <v>686.04</v>
      </c>
      <c r="E14" s="78"/>
      <c r="F14" s="29">
        <f t="shared" si="0"/>
        <v>0</v>
      </c>
      <c r="G14" s="28"/>
      <c r="H14" s="29"/>
      <c r="I14" s="29"/>
      <c r="J14" s="29"/>
    </row>
    <row r="15" spans="1:10">
      <c r="A15" s="31">
        <v>6</v>
      </c>
      <c r="B15" s="26" t="s">
        <v>22</v>
      </c>
      <c r="C15" s="27" t="s">
        <v>8</v>
      </c>
      <c r="D15" s="29">
        <v>785.5</v>
      </c>
      <c r="E15" s="78"/>
      <c r="F15" s="29">
        <f t="shared" si="0"/>
        <v>0</v>
      </c>
      <c r="G15" s="28"/>
      <c r="H15" s="29"/>
      <c r="I15" s="29"/>
      <c r="J15" s="29"/>
    </row>
    <row r="16" spans="1:10">
      <c r="A16" s="31">
        <v>7</v>
      </c>
      <c r="B16" s="26" t="s">
        <v>23</v>
      </c>
      <c r="C16" s="27" t="s">
        <v>8</v>
      </c>
      <c r="D16" s="29">
        <v>128</v>
      </c>
      <c r="E16" s="78"/>
      <c r="F16" s="29">
        <f t="shared" si="0"/>
        <v>0</v>
      </c>
      <c r="G16" s="28"/>
      <c r="H16" s="29"/>
      <c r="I16" s="29"/>
      <c r="J16" s="29"/>
    </row>
    <row r="17" spans="1:10">
      <c r="A17" s="31">
        <v>8</v>
      </c>
      <c r="B17" s="26" t="s">
        <v>24</v>
      </c>
      <c r="C17" s="27" t="s">
        <v>7</v>
      </c>
      <c r="D17" s="29">
        <v>250.7</v>
      </c>
      <c r="E17" s="78"/>
      <c r="F17" s="29">
        <f t="shared" si="0"/>
        <v>0</v>
      </c>
      <c r="G17" s="28"/>
      <c r="H17" s="29"/>
      <c r="I17" s="29"/>
      <c r="J17" s="29"/>
    </row>
    <row r="18" spans="1:10">
      <c r="A18" s="31">
        <v>9</v>
      </c>
      <c r="B18" s="26" t="s">
        <v>25</v>
      </c>
      <c r="C18" s="27" t="s">
        <v>7</v>
      </c>
      <c r="D18" s="29">
        <v>145</v>
      </c>
      <c r="E18" s="78"/>
      <c r="F18" s="29">
        <f t="shared" si="0"/>
        <v>0</v>
      </c>
      <c r="G18" s="28"/>
      <c r="H18" s="29"/>
      <c r="I18" s="29"/>
      <c r="J18" s="29"/>
    </row>
    <row r="19" spans="1:10" ht="39" thickBot="1">
      <c r="A19" s="31">
        <v>10</v>
      </c>
      <c r="B19" s="26" t="s">
        <v>26</v>
      </c>
      <c r="C19" s="27" t="s">
        <v>7</v>
      </c>
      <c r="D19" s="29">
        <v>262.8</v>
      </c>
      <c r="E19" s="78"/>
      <c r="F19" s="29">
        <f t="shared" si="0"/>
        <v>0</v>
      </c>
      <c r="G19" s="28"/>
      <c r="H19" s="29"/>
      <c r="I19" s="29"/>
      <c r="J19" s="29"/>
    </row>
    <row r="20" spans="1:10" ht="26.25" thickBot="1">
      <c r="A20" s="9"/>
      <c r="B20" s="43" t="s">
        <v>39</v>
      </c>
      <c r="C20" s="11"/>
      <c r="D20" s="8"/>
      <c r="E20" s="8"/>
      <c r="F20" s="8"/>
      <c r="G20" s="8"/>
      <c r="H20" s="8"/>
      <c r="I20" s="8"/>
      <c r="J20" s="12"/>
    </row>
    <row r="21" spans="1:10">
      <c r="A21" s="44"/>
      <c r="B21" s="21" t="s">
        <v>117</v>
      </c>
      <c r="C21" s="33"/>
      <c r="D21" s="34"/>
      <c r="E21" s="34"/>
      <c r="F21" s="34"/>
      <c r="G21" s="23"/>
      <c r="H21" s="24"/>
      <c r="I21" s="45"/>
      <c r="J21" s="46"/>
    </row>
    <row r="22" spans="1:10">
      <c r="A22" s="44">
        <v>1</v>
      </c>
      <c r="B22" s="22" t="s">
        <v>118</v>
      </c>
      <c r="C22" s="33" t="s">
        <v>8</v>
      </c>
      <c r="D22" s="34">
        <v>785.5</v>
      </c>
      <c r="E22" s="84"/>
      <c r="F22" s="29">
        <f t="shared" ref="F22" si="1">D22*E22</f>
        <v>0</v>
      </c>
      <c r="G22" s="23" t="s">
        <v>119</v>
      </c>
      <c r="H22" s="24" t="s">
        <v>10</v>
      </c>
      <c r="I22" s="24"/>
      <c r="J22" s="45">
        <v>8.7149999999999999</v>
      </c>
    </row>
    <row r="23" spans="1:10">
      <c r="A23" s="35"/>
      <c r="B23" s="22"/>
      <c r="C23" s="27"/>
      <c r="D23" s="29"/>
      <c r="E23" s="29"/>
      <c r="F23" s="29"/>
      <c r="G23" s="28" t="s">
        <v>120</v>
      </c>
      <c r="H23" s="29" t="s">
        <v>10</v>
      </c>
      <c r="I23" s="47"/>
      <c r="J23" s="48">
        <v>1.796</v>
      </c>
    </row>
    <row r="24" spans="1:10">
      <c r="A24" s="44"/>
      <c r="B24" s="22"/>
      <c r="C24" s="27"/>
      <c r="D24" s="29"/>
      <c r="E24" s="34"/>
      <c r="F24" s="34"/>
      <c r="G24" s="23" t="s">
        <v>121</v>
      </c>
      <c r="H24" s="24" t="s">
        <v>10</v>
      </c>
      <c r="I24" s="25"/>
      <c r="J24" s="48">
        <v>0.2</v>
      </c>
    </row>
    <row r="25" spans="1:10">
      <c r="A25" s="44"/>
      <c r="B25" s="22"/>
      <c r="C25" s="27"/>
      <c r="D25" s="29"/>
      <c r="E25" s="34"/>
      <c r="F25" s="34"/>
      <c r="G25" s="23" t="s">
        <v>122</v>
      </c>
      <c r="H25" s="24" t="s">
        <v>51</v>
      </c>
      <c r="I25" s="25"/>
      <c r="J25" s="45">
        <v>36.5</v>
      </c>
    </row>
    <row r="26" spans="1:10">
      <c r="A26" s="44"/>
      <c r="B26" s="22"/>
      <c r="C26" s="27"/>
      <c r="D26" s="29"/>
      <c r="E26" s="29"/>
      <c r="F26" s="29"/>
      <c r="G26" s="28" t="s">
        <v>123</v>
      </c>
      <c r="H26" s="29" t="s">
        <v>51</v>
      </c>
      <c r="I26" s="29"/>
      <c r="J26" s="48">
        <v>7.9</v>
      </c>
    </row>
    <row r="27" spans="1:10">
      <c r="A27" s="44">
        <v>2</v>
      </c>
      <c r="B27" s="22" t="s">
        <v>124</v>
      </c>
      <c r="C27" s="27" t="s">
        <v>8</v>
      </c>
      <c r="D27" s="29">
        <v>785.5</v>
      </c>
      <c r="E27" s="84"/>
      <c r="F27" s="29">
        <f t="shared" ref="F27:F28" si="2">D27*E27</f>
        <v>0</v>
      </c>
      <c r="G27" s="23" t="s">
        <v>125</v>
      </c>
      <c r="H27" s="24" t="s">
        <v>8</v>
      </c>
      <c r="I27" s="46"/>
      <c r="J27" s="48">
        <v>903.3</v>
      </c>
    </row>
    <row r="28" spans="1:10">
      <c r="A28" s="44">
        <v>3</v>
      </c>
      <c r="B28" s="49" t="s">
        <v>126</v>
      </c>
      <c r="C28" s="19" t="s">
        <v>8</v>
      </c>
      <c r="D28" s="34">
        <v>785.5</v>
      </c>
      <c r="E28" s="84"/>
      <c r="F28" s="29">
        <f t="shared" si="2"/>
        <v>0</v>
      </c>
      <c r="G28" s="23" t="s">
        <v>127</v>
      </c>
      <c r="H28" s="24" t="s">
        <v>8</v>
      </c>
      <c r="I28" s="25"/>
      <c r="J28" s="45">
        <v>903.33</v>
      </c>
    </row>
    <row r="29" spans="1:10">
      <c r="A29" s="44"/>
      <c r="B29" s="50"/>
      <c r="C29" s="15"/>
      <c r="D29" s="34"/>
      <c r="E29" s="34"/>
      <c r="F29" s="34"/>
      <c r="G29" s="23" t="s">
        <v>128</v>
      </c>
      <c r="H29" s="24" t="s">
        <v>9</v>
      </c>
      <c r="I29" s="25"/>
      <c r="J29" s="45">
        <v>5797</v>
      </c>
    </row>
    <row r="30" spans="1:10">
      <c r="A30" s="44"/>
      <c r="B30" s="22"/>
      <c r="C30" s="33"/>
      <c r="D30" s="34"/>
      <c r="E30" s="34"/>
      <c r="F30" s="34"/>
      <c r="G30" s="23" t="s">
        <v>129</v>
      </c>
      <c r="H30" s="24" t="s">
        <v>42</v>
      </c>
      <c r="I30" s="25"/>
      <c r="J30" s="45">
        <v>72.099999999999994</v>
      </c>
    </row>
    <row r="31" spans="1:10">
      <c r="A31" s="44"/>
      <c r="B31" s="22"/>
      <c r="C31" s="33"/>
      <c r="D31" s="34"/>
      <c r="E31" s="34"/>
      <c r="F31" s="34"/>
      <c r="G31" s="23" t="s">
        <v>130</v>
      </c>
      <c r="H31" s="24" t="s">
        <v>42</v>
      </c>
      <c r="I31" s="25"/>
      <c r="J31" s="45">
        <v>288.7</v>
      </c>
    </row>
    <row r="32" spans="1:10">
      <c r="A32" s="44"/>
      <c r="B32" s="22"/>
      <c r="C32" s="33"/>
      <c r="D32" s="34"/>
      <c r="E32" s="34"/>
      <c r="F32" s="34"/>
      <c r="G32" s="23" t="s">
        <v>131</v>
      </c>
      <c r="H32" s="24" t="s">
        <v>42</v>
      </c>
      <c r="I32" s="25"/>
      <c r="J32" s="45">
        <v>10.5</v>
      </c>
    </row>
    <row r="33" spans="1:10">
      <c r="A33" s="44"/>
      <c r="B33" s="22"/>
      <c r="C33" s="33"/>
      <c r="D33" s="34"/>
      <c r="E33" s="34"/>
      <c r="F33" s="34"/>
      <c r="G33" s="23" t="s">
        <v>132</v>
      </c>
      <c r="H33" s="24" t="s">
        <v>42</v>
      </c>
      <c r="I33" s="25"/>
      <c r="J33" s="45">
        <v>10.5</v>
      </c>
    </row>
    <row r="34" spans="1:10">
      <c r="A34" s="35"/>
      <c r="B34" s="22"/>
      <c r="C34" s="27"/>
      <c r="D34" s="29"/>
      <c r="E34" s="34"/>
      <c r="F34" s="34"/>
      <c r="G34" s="23" t="s">
        <v>133</v>
      </c>
      <c r="H34" s="24" t="s">
        <v>42</v>
      </c>
      <c r="I34" s="51"/>
      <c r="J34" s="52">
        <v>53</v>
      </c>
    </row>
    <row r="35" spans="1:10">
      <c r="A35" s="44"/>
      <c r="B35" s="22"/>
      <c r="C35" s="33"/>
      <c r="D35" s="29"/>
      <c r="E35" s="34"/>
      <c r="F35" s="34"/>
      <c r="G35" s="23" t="s">
        <v>134</v>
      </c>
      <c r="H35" s="24" t="s">
        <v>42</v>
      </c>
      <c r="I35" s="25"/>
      <c r="J35" s="52">
        <v>5.5</v>
      </c>
    </row>
    <row r="36" spans="1:10">
      <c r="A36" s="44"/>
      <c r="B36" s="22"/>
      <c r="C36" s="33"/>
      <c r="D36" s="29"/>
      <c r="E36" s="34"/>
      <c r="F36" s="34"/>
      <c r="G36" s="23" t="s">
        <v>135</v>
      </c>
      <c r="H36" s="24" t="s">
        <v>42</v>
      </c>
      <c r="I36" s="25"/>
      <c r="J36" s="52">
        <v>131.6</v>
      </c>
    </row>
    <row r="37" spans="1:10">
      <c r="A37" s="44">
        <v>4</v>
      </c>
      <c r="B37" s="22" t="s">
        <v>136</v>
      </c>
      <c r="C37" s="33" t="s">
        <v>51</v>
      </c>
      <c r="D37" s="38">
        <v>279.89999999999998</v>
      </c>
      <c r="E37" s="81"/>
      <c r="F37" s="29">
        <f t="shared" ref="F37" si="3">D37*E37</f>
        <v>0</v>
      </c>
      <c r="G37" s="23" t="s">
        <v>137</v>
      </c>
      <c r="H37" s="24" t="s">
        <v>51</v>
      </c>
      <c r="I37" s="25"/>
      <c r="J37" s="48">
        <v>82.6</v>
      </c>
    </row>
    <row r="38" spans="1:10">
      <c r="A38" s="44"/>
      <c r="B38" s="22"/>
      <c r="C38" s="33"/>
      <c r="D38" s="38"/>
      <c r="E38" s="53"/>
      <c r="F38" s="53"/>
      <c r="G38" s="23" t="s">
        <v>138</v>
      </c>
      <c r="H38" s="24" t="s">
        <v>51</v>
      </c>
      <c r="I38" s="25"/>
      <c r="J38" s="48">
        <v>200.1</v>
      </c>
    </row>
    <row r="39" spans="1:10">
      <c r="A39" s="44">
        <v>5</v>
      </c>
      <c r="B39" s="22" t="s">
        <v>139</v>
      </c>
      <c r="C39" s="33" t="s">
        <v>7</v>
      </c>
      <c r="D39" s="53">
        <v>191.1</v>
      </c>
      <c r="E39" s="81"/>
      <c r="F39" s="29">
        <f t="shared" ref="F39:F40" si="4">D39*E39</f>
        <v>0</v>
      </c>
      <c r="G39" s="23" t="s">
        <v>140</v>
      </c>
      <c r="H39" s="24" t="s">
        <v>51</v>
      </c>
      <c r="I39" s="25"/>
      <c r="J39" s="48">
        <v>3.2</v>
      </c>
    </row>
    <row r="40" spans="1:10">
      <c r="A40" s="44">
        <v>6</v>
      </c>
      <c r="B40" s="22" t="s">
        <v>141</v>
      </c>
      <c r="C40" s="33" t="s">
        <v>42</v>
      </c>
      <c r="D40" s="34">
        <v>125.4</v>
      </c>
      <c r="E40" s="84"/>
      <c r="F40" s="29">
        <f t="shared" si="4"/>
        <v>0</v>
      </c>
      <c r="G40" s="23"/>
      <c r="H40" s="24"/>
      <c r="I40" s="25"/>
      <c r="J40" s="48"/>
    </row>
    <row r="41" spans="1:10">
      <c r="A41" s="44"/>
      <c r="B41" s="21" t="s">
        <v>142</v>
      </c>
      <c r="C41" s="33"/>
      <c r="D41" s="34"/>
      <c r="E41" s="34"/>
      <c r="F41" s="34"/>
      <c r="G41" s="23"/>
      <c r="H41" s="24"/>
      <c r="I41" s="25"/>
      <c r="J41" s="48"/>
    </row>
    <row r="42" spans="1:10">
      <c r="A42" s="44"/>
      <c r="B42" s="21" t="s">
        <v>143</v>
      </c>
      <c r="C42" s="33"/>
      <c r="D42" s="34"/>
      <c r="E42" s="34"/>
      <c r="F42" s="34"/>
      <c r="G42" s="23"/>
      <c r="H42" s="24"/>
      <c r="I42" s="25"/>
      <c r="J42" s="24"/>
    </row>
    <row r="43" spans="1:10" ht="30">
      <c r="A43" s="44">
        <v>1</v>
      </c>
      <c r="B43" s="22" t="s">
        <v>144</v>
      </c>
      <c r="C43" s="33" t="s">
        <v>42</v>
      </c>
      <c r="D43" s="34">
        <v>219</v>
      </c>
      <c r="E43" s="84"/>
      <c r="F43" s="29">
        <f t="shared" ref="F43" si="5">D43*E43</f>
        <v>0</v>
      </c>
      <c r="G43" s="23" t="s">
        <v>145</v>
      </c>
      <c r="H43" s="24" t="s">
        <v>42</v>
      </c>
      <c r="I43" s="25"/>
      <c r="J43" s="45">
        <v>227.76</v>
      </c>
    </row>
    <row r="44" spans="1:10">
      <c r="A44" s="44"/>
      <c r="B44" s="22"/>
      <c r="C44" s="33"/>
      <c r="D44" s="34"/>
      <c r="E44" s="34"/>
      <c r="F44" s="34"/>
      <c r="G44" s="23" t="s">
        <v>146</v>
      </c>
      <c r="H44" s="24" t="s">
        <v>9</v>
      </c>
      <c r="I44" s="25"/>
      <c r="J44" s="45">
        <v>146</v>
      </c>
    </row>
    <row r="45" spans="1:10">
      <c r="A45" s="44"/>
      <c r="B45" s="22"/>
      <c r="C45" s="33"/>
      <c r="D45" s="34"/>
      <c r="E45" s="34"/>
      <c r="F45" s="34"/>
      <c r="G45" s="23" t="s">
        <v>147</v>
      </c>
      <c r="H45" s="24" t="s">
        <v>9</v>
      </c>
      <c r="I45" s="25"/>
      <c r="J45" s="45">
        <v>146</v>
      </c>
    </row>
    <row r="46" spans="1:10">
      <c r="A46" s="44"/>
      <c r="B46" s="22"/>
      <c r="C46" s="33"/>
      <c r="D46" s="34"/>
      <c r="E46" s="34"/>
      <c r="F46" s="34"/>
      <c r="G46" s="23" t="s">
        <v>148</v>
      </c>
      <c r="H46" s="24" t="s">
        <v>9</v>
      </c>
      <c r="I46" s="25"/>
      <c r="J46" s="45">
        <v>146</v>
      </c>
    </row>
    <row r="47" spans="1:10">
      <c r="A47" s="44"/>
      <c r="B47" s="22"/>
      <c r="C47" s="33"/>
      <c r="D47" s="34"/>
      <c r="E47" s="34"/>
      <c r="F47" s="34"/>
      <c r="G47" s="23" t="s">
        <v>149</v>
      </c>
      <c r="H47" s="24" t="s">
        <v>9</v>
      </c>
      <c r="I47" s="25"/>
      <c r="J47" s="45">
        <v>46</v>
      </c>
    </row>
    <row r="48" spans="1:10">
      <c r="A48" s="44"/>
      <c r="B48" s="22"/>
      <c r="C48" s="33"/>
      <c r="D48" s="34"/>
      <c r="E48" s="34"/>
      <c r="F48" s="34"/>
      <c r="G48" s="23" t="s">
        <v>150</v>
      </c>
      <c r="H48" s="24" t="s">
        <v>9</v>
      </c>
      <c r="I48" s="25"/>
      <c r="J48" s="45">
        <v>23</v>
      </c>
    </row>
    <row r="49" spans="1:10">
      <c r="A49" s="44"/>
      <c r="B49" s="21" t="s">
        <v>151</v>
      </c>
      <c r="C49" s="33"/>
      <c r="D49" s="34"/>
      <c r="E49" s="34"/>
      <c r="F49" s="34"/>
      <c r="G49" s="23"/>
      <c r="H49" s="24"/>
      <c r="I49" s="25"/>
      <c r="J49" s="45"/>
    </row>
    <row r="50" spans="1:10">
      <c r="A50" s="44">
        <v>1</v>
      </c>
      <c r="B50" s="22" t="s">
        <v>152</v>
      </c>
      <c r="C50" s="33" t="s">
        <v>42</v>
      </c>
      <c r="D50" s="34">
        <v>252</v>
      </c>
      <c r="E50" s="84"/>
      <c r="F50" s="29">
        <f t="shared" ref="F50" si="6">D50*E50</f>
        <v>0</v>
      </c>
      <c r="G50" s="23" t="s">
        <v>153</v>
      </c>
      <c r="H50" s="24" t="s">
        <v>42</v>
      </c>
      <c r="I50" s="25"/>
      <c r="J50" s="45">
        <v>252</v>
      </c>
    </row>
    <row r="51" spans="1:10">
      <c r="A51" s="44"/>
      <c r="B51" s="22"/>
      <c r="C51" s="33"/>
      <c r="D51" s="34"/>
      <c r="E51" s="34"/>
      <c r="F51" s="34"/>
      <c r="G51" s="23" t="s">
        <v>154</v>
      </c>
      <c r="H51" s="24" t="s">
        <v>9</v>
      </c>
      <c r="I51" s="25"/>
      <c r="J51" s="45">
        <v>504</v>
      </c>
    </row>
    <row r="52" spans="1:10">
      <c r="A52" s="44"/>
      <c r="B52" s="22"/>
      <c r="C52" s="33"/>
      <c r="D52" s="34"/>
      <c r="E52" s="34"/>
      <c r="F52" s="34"/>
      <c r="G52" s="23" t="s">
        <v>155</v>
      </c>
      <c r="H52" s="24" t="s">
        <v>9</v>
      </c>
      <c r="I52" s="25"/>
      <c r="J52" s="45">
        <v>84</v>
      </c>
    </row>
    <row r="53" spans="1:10">
      <c r="A53" s="44"/>
      <c r="B53" s="22"/>
      <c r="C53" s="33"/>
      <c r="D53" s="34"/>
      <c r="E53" s="34"/>
      <c r="F53" s="34"/>
      <c r="G53" s="23" t="s">
        <v>156</v>
      </c>
      <c r="H53" s="24" t="s">
        <v>9</v>
      </c>
      <c r="I53" s="25"/>
      <c r="J53" s="45">
        <v>23</v>
      </c>
    </row>
    <row r="54" spans="1:10" ht="25.5">
      <c r="A54" s="44"/>
      <c r="B54" s="22"/>
      <c r="C54" s="33"/>
      <c r="D54" s="34"/>
      <c r="E54" s="34"/>
      <c r="F54" s="34"/>
      <c r="G54" s="23" t="s">
        <v>157</v>
      </c>
      <c r="H54" s="24" t="s">
        <v>9</v>
      </c>
      <c r="I54" s="25"/>
      <c r="J54" s="45">
        <v>3</v>
      </c>
    </row>
    <row r="55" spans="1:10" ht="25.5">
      <c r="A55" s="44"/>
      <c r="B55" s="22"/>
      <c r="C55" s="33"/>
      <c r="D55" s="34"/>
      <c r="E55" s="34"/>
      <c r="F55" s="34"/>
      <c r="G55" s="23" t="s">
        <v>158</v>
      </c>
      <c r="H55" s="24" t="s">
        <v>9</v>
      </c>
      <c r="I55" s="25"/>
      <c r="J55" s="45">
        <v>5</v>
      </c>
    </row>
  </sheetData>
  <mergeCells count="12">
    <mergeCell ref="A1:J1"/>
    <mergeCell ref="A3:J3"/>
    <mergeCell ref="I5:I6"/>
    <mergeCell ref="J5:J6"/>
    <mergeCell ref="A5:A6"/>
    <mergeCell ref="B5:B6"/>
    <mergeCell ref="C5:C6"/>
    <mergeCell ref="D5:D6"/>
    <mergeCell ref="G5:G6"/>
    <mergeCell ref="H5:H6"/>
    <mergeCell ref="E5:E6"/>
    <mergeCell ref="F5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91B7-A985-4419-9FBC-40ECD482D9C7}">
  <dimension ref="A1:J136"/>
  <sheetViews>
    <sheetView tabSelected="1" workbookViewId="0">
      <selection activeCell="E132" sqref="E132"/>
    </sheetView>
  </sheetViews>
  <sheetFormatPr defaultRowHeight="15"/>
  <cols>
    <col min="1" max="1" width="9.140625" style="2"/>
    <col min="2" max="2" width="42.7109375" style="3" customWidth="1"/>
    <col min="3" max="4" width="9.140625" style="2"/>
    <col min="5" max="5" width="11" style="2" customWidth="1"/>
    <col min="6" max="6" width="9.140625" style="2"/>
    <col min="7" max="7" width="39.28515625" style="4" customWidth="1"/>
    <col min="8" max="10" width="9.140625" style="2"/>
    <col min="11" max="11" width="12.42578125" style="1" bestFit="1" customWidth="1"/>
    <col min="12" max="12" width="9.140625" style="1"/>
    <col min="13" max="13" width="13.28515625" style="1" bestFit="1" customWidth="1"/>
    <col min="14" max="16384" width="9.140625" style="1"/>
  </cols>
  <sheetData>
    <row r="1" spans="1:10">
      <c r="A1" s="75" t="s">
        <v>312</v>
      </c>
      <c r="B1" s="75"/>
      <c r="C1" s="75"/>
      <c r="D1" s="75"/>
      <c r="E1" s="75"/>
      <c r="F1" s="75"/>
      <c r="G1" s="75"/>
      <c r="H1" s="75"/>
      <c r="I1" s="75"/>
      <c r="J1" s="75"/>
    </row>
    <row r="3" spans="1:10">
      <c r="A3" s="76" t="s">
        <v>310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5.75" thickBot="1"/>
    <row r="5" spans="1:10" ht="15.75" customHeight="1" thickBot="1">
      <c r="A5" s="72" t="s">
        <v>0</v>
      </c>
      <c r="B5" s="70" t="s">
        <v>1</v>
      </c>
      <c r="C5" s="72" t="s">
        <v>2</v>
      </c>
      <c r="D5" s="70" t="s">
        <v>3</v>
      </c>
      <c r="E5" s="70" t="s">
        <v>316</v>
      </c>
      <c r="F5" s="70" t="s">
        <v>315</v>
      </c>
      <c r="G5" s="70" t="s">
        <v>4</v>
      </c>
      <c r="H5" s="70" t="s">
        <v>2</v>
      </c>
      <c r="I5" s="70" t="s">
        <v>5</v>
      </c>
      <c r="J5" s="68" t="s">
        <v>3</v>
      </c>
    </row>
    <row r="6" spans="1:10" ht="30" customHeight="1" thickBot="1">
      <c r="A6" s="72"/>
      <c r="B6" s="73"/>
      <c r="C6" s="74"/>
      <c r="D6" s="71"/>
      <c r="E6" s="71"/>
      <c r="F6" s="71"/>
      <c r="G6" s="71"/>
      <c r="H6" s="71"/>
      <c r="I6" s="71"/>
      <c r="J6" s="69"/>
    </row>
    <row r="7" spans="1:10" ht="15.75" thickBot="1">
      <c r="A7" s="5">
        <v>1</v>
      </c>
      <c r="B7" s="6">
        <v>2</v>
      </c>
      <c r="C7" s="7">
        <v>3</v>
      </c>
      <c r="D7" s="8">
        <v>4</v>
      </c>
      <c r="E7" s="8">
        <v>5</v>
      </c>
      <c r="F7" s="8">
        <v>6</v>
      </c>
      <c r="G7" s="5">
        <v>7</v>
      </c>
      <c r="H7" s="8">
        <v>8</v>
      </c>
      <c r="I7" s="5">
        <v>9</v>
      </c>
      <c r="J7" s="5">
        <v>10</v>
      </c>
    </row>
    <row r="8" spans="1:10" ht="15.75" thickBot="1">
      <c r="A8" s="9"/>
      <c r="B8" s="10" t="s">
        <v>225</v>
      </c>
      <c r="C8" s="11"/>
      <c r="D8" s="8"/>
      <c r="E8" s="8"/>
      <c r="F8" s="8"/>
      <c r="G8" s="8"/>
      <c r="H8" s="8"/>
      <c r="I8" s="8"/>
      <c r="J8" s="12"/>
    </row>
    <row r="9" spans="1:10">
      <c r="A9" s="13"/>
      <c r="B9" s="14" t="s">
        <v>226</v>
      </c>
      <c r="C9" s="15"/>
      <c r="D9" s="15"/>
      <c r="E9" s="15"/>
      <c r="F9" s="15"/>
      <c r="G9" s="16"/>
      <c r="H9" s="15"/>
      <c r="I9" s="15"/>
      <c r="J9" s="15"/>
    </row>
    <row r="10" spans="1:10">
      <c r="A10" s="17">
        <v>1</v>
      </c>
      <c r="B10" s="18" t="s">
        <v>227</v>
      </c>
      <c r="C10" s="19" t="s">
        <v>8</v>
      </c>
      <c r="D10" s="19">
        <v>95.22</v>
      </c>
      <c r="E10" s="77"/>
      <c r="F10" s="38">
        <f>D10*E10</f>
        <v>0</v>
      </c>
      <c r="G10" s="20" t="s">
        <v>46</v>
      </c>
      <c r="H10" s="19" t="s">
        <v>9</v>
      </c>
      <c r="I10" s="19"/>
      <c r="J10" s="19">
        <v>1485</v>
      </c>
    </row>
    <row r="11" spans="1:10">
      <c r="A11" s="17"/>
      <c r="B11" s="18"/>
      <c r="C11" s="19"/>
      <c r="D11" s="19"/>
      <c r="E11" s="19"/>
      <c r="F11" s="19"/>
      <c r="G11" s="20" t="s">
        <v>45</v>
      </c>
      <c r="H11" s="19" t="s">
        <v>9</v>
      </c>
      <c r="I11" s="19"/>
      <c r="J11" s="19">
        <v>227</v>
      </c>
    </row>
    <row r="12" spans="1:10">
      <c r="A12" s="17"/>
      <c r="B12" s="18"/>
      <c r="C12" s="19"/>
      <c r="D12" s="19"/>
      <c r="E12" s="19"/>
      <c r="F12" s="19"/>
      <c r="G12" s="20" t="s">
        <v>228</v>
      </c>
      <c r="H12" s="19" t="s">
        <v>9</v>
      </c>
      <c r="I12" s="19"/>
      <c r="J12" s="19">
        <v>67</v>
      </c>
    </row>
    <row r="13" spans="1:10">
      <c r="A13" s="17"/>
      <c r="B13" s="18"/>
      <c r="C13" s="19"/>
      <c r="D13" s="19"/>
      <c r="E13" s="19"/>
      <c r="F13" s="19"/>
      <c r="G13" s="20" t="s">
        <v>229</v>
      </c>
      <c r="H13" s="19" t="s">
        <v>9</v>
      </c>
      <c r="I13" s="19"/>
      <c r="J13" s="19">
        <v>29</v>
      </c>
    </row>
    <row r="14" spans="1:10">
      <c r="A14" s="17"/>
      <c r="B14" s="18"/>
      <c r="C14" s="19"/>
      <c r="D14" s="19"/>
      <c r="E14" s="19"/>
      <c r="F14" s="19"/>
      <c r="G14" s="20" t="s">
        <v>230</v>
      </c>
      <c r="H14" s="19" t="s">
        <v>9</v>
      </c>
      <c r="I14" s="19"/>
      <c r="J14" s="19">
        <v>162</v>
      </c>
    </row>
    <row r="15" spans="1:10">
      <c r="A15" s="17"/>
      <c r="B15" s="18"/>
      <c r="C15" s="19"/>
      <c r="D15" s="19"/>
      <c r="E15" s="19"/>
      <c r="F15" s="19"/>
      <c r="G15" s="20" t="s">
        <v>231</v>
      </c>
      <c r="H15" s="19" t="s">
        <v>9</v>
      </c>
      <c r="I15" s="19"/>
      <c r="J15" s="19">
        <v>67</v>
      </c>
    </row>
    <row r="16" spans="1:10">
      <c r="A16" s="17"/>
      <c r="B16" s="18"/>
      <c r="C16" s="19"/>
      <c r="D16" s="19"/>
      <c r="E16" s="19"/>
      <c r="F16" s="19"/>
      <c r="G16" s="20" t="s">
        <v>44</v>
      </c>
      <c r="H16" s="19" t="s">
        <v>42</v>
      </c>
      <c r="I16" s="19"/>
      <c r="J16" s="19">
        <v>85.7</v>
      </c>
    </row>
    <row r="17" spans="1:10">
      <c r="A17" s="17"/>
      <c r="B17" s="18"/>
      <c r="C17" s="19"/>
      <c r="D17" s="19"/>
      <c r="E17" s="19"/>
      <c r="F17" s="19"/>
      <c r="G17" s="20" t="s">
        <v>43</v>
      </c>
      <c r="H17" s="19" t="s">
        <v>42</v>
      </c>
      <c r="I17" s="19"/>
      <c r="J17" s="19">
        <v>242.8</v>
      </c>
    </row>
    <row r="18" spans="1:10">
      <c r="A18" s="17"/>
      <c r="B18" s="18"/>
      <c r="C18" s="19"/>
      <c r="D18" s="19"/>
      <c r="E18" s="19"/>
      <c r="F18" s="19"/>
      <c r="G18" s="20" t="s">
        <v>232</v>
      </c>
      <c r="H18" s="19" t="s">
        <v>42</v>
      </c>
      <c r="I18" s="19"/>
      <c r="J18" s="19">
        <v>85.7</v>
      </c>
    </row>
    <row r="19" spans="1:10" ht="30" customHeight="1">
      <c r="A19" s="17"/>
      <c r="B19" s="18"/>
      <c r="C19" s="19"/>
      <c r="D19" s="19"/>
      <c r="E19" s="19"/>
      <c r="F19" s="19"/>
      <c r="G19" s="18" t="s">
        <v>233</v>
      </c>
      <c r="H19" s="19" t="s">
        <v>8</v>
      </c>
      <c r="I19" s="19"/>
      <c r="J19" s="19">
        <v>99.98</v>
      </c>
    </row>
    <row r="20" spans="1:10">
      <c r="A20" s="17"/>
      <c r="B20" s="18"/>
      <c r="C20" s="19"/>
      <c r="D20" s="19"/>
      <c r="E20" s="19"/>
      <c r="F20" s="19"/>
      <c r="G20" s="20" t="s">
        <v>234</v>
      </c>
      <c r="H20" s="19" t="s">
        <v>9</v>
      </c>
      <c r="I20" s="19"/>
      <c r="J20" s="19">
        <v>2000</v>
      </c>
    </row>
    <row r="21" spans="1:10">
      <c r="A21" s="17"/>
      <c r="B21" s="18"/>
      <c r="C21" s="19"/>
      <c r="D21" s="19"/>
      <c r="E21" s="19"/>
      <c r="F21" s="19"/>
      <c r="G21" s="18" t="s">
        <v>235</v>
      </c>
      <c r="H21" s="19" t="s">
        <v>51</v>
      </c>
      <c r="I21" s="19"/>
      <c r="J21" s="19">
        <v>34</v>
      </c>
    </row>
    <row r="22" spans="1:10">
      <c r="A22" s="17"/>
      <c r="B22" s="18"/>
      <c r="C22" s="19"/>
      <c r="D22" s="19"/>
      <c r="E22" s="19"/>
      <c r="F22" s="19"/>
      <c r="G22" s="20" t="s">
        <v>236</v>
      </c>
      <c r="H22" s="19" t="s">
        <v>42</v>
      </c>
      <c r="I22" s="19"/>
      <c r="J22" s="19">
        <v>94.3</v>
      </c>
    </row>
    <row r="23" spans="1:10">
      <c r="A23" s="17">
        <v>2</v>
      </c>
      <c r="B23" s="18" t="s">
        <v>237</v>
      </c>
      <c r="C23" s="19" t="s">
        <v>8</v>
      </c>
      <c r="D23" s="19">
        <v>95.22</v>
      </c>
      <c r="E23" s="77"/>
      <c r="F23" s="38">
        <f>D23*E23</f>
        <v>0</v>
      </c>
      <c r="G23" s="20" t="s">
        <v>48</v>
      </c>
      <c r="H23" s="19" t="s">
        <v>49</v>
      </c>
      <c r="I23" s="19">
        <v>0.2</v>
      </c>
      <c r="J23" s="19">
        <f>I23*D23</f>
        <v>19.044</v>
      </c>
    </row>
    <row r="24" spans="1:10" ht="30">
      <c r="A24" s="17">
        <v>3</v>
      </c>
      <c r="B24" s="18" t="s">
        <v>238</v>
      </c>
      <c r="C24" s="19" t="s">
        <v>8</v>
      </c>
      <c r="D24" s="19">
        <v>95.22</v>
      </c>
      <c r="E24" s="77"/>
      <c r="F24" s="38">
        <f t="shared" ref="F24:F27" si="0">D24*E24</f>
        <v>0</v>
      </c>
      <c r="G24" s="20" t="s">
        <v>50</v>
      </c>
      <c r="H24" s="19" t="s">
        <v>51</v>
      </c>
      <c r="I24" s="19"/>
      <c r="J24" s="19">
        <v>342.8</v>
      </c>
    </row>
    <row r="25" spans="1:10">
      <c r="A25" s="17">
        <v>4</v>
      </c>
      <c r="B25" s="18" t="s">
        <v>237</v>
      </c>
      <c r="C25" s="19" t="s">
        <v>8</v>
      </c>
      <c r="D25" s="19">
        <v>95.22</v>
      </c>
      <c r="E25" s="77"/>
      <c r="F25" s="38">
        <f t="shared" si="0"/>
        <v>0</v>
      </c>
      <c r="G25" s="20" t="s">
        <v>48</v>
      </c>
      <c r="H25" s="19" t="s">
        <v>49</v>
      </c>
      <c r="I25" s="19">
        <v>0.2</v>
      </c>
      <c r="J25" s="19">
        <f>I25*D25</f>
        <v>19.044</v>
      </c>
    </row>
    <row r="26" spans="1:10">
      <c r="A26" s="17">
        <v>5</v>
      </c>
      <c r="B26" s="18" t="s">
        <v>239</v>
      </c>
      <c r="C26" s="19" t="s">
        <v>8</v>
      </c>
      <c r="D26" s="19">
        <v>95.22</v>
      </c>
      <c r="E26" s="77"/>
      <c r="F26" s="38">
        <f t="shared" si="0"/>
        <v>0</v>
      </c>
      <c r="G26" s="20" t="s">
        <v>53</v>
      </c>
      <c r="H26" s="19" t="s">
        <v>49</v>
      </c>
      <c r="I26" s="19">
        <v>0.3</v>
      </c>
      <c r="J26" s="19">
        <f>I26*D26</f>
        <v>28.565999999999999</v>
      </c>
    </row>
    <row r="27" spans="1:10">
      <c r="A27" s="17">
        <v>6</v>
      </c>
      <c r="B27" s="18" t="s">
        <v>240</v>
      </c>
      <c r="C27" s="19" t="s">
        <v>42</v>
      </c>
      <c r="D27" s="19">
        <v>83.84</v>
      </c>
      <c r="E27" s="77"/>
      <c r="F27" s="38">
        <f t="shared" si="0"/>
        <v>0</v>
      </c>
      <c r="G27" s="18" t="s">
        <v>241</v>
      </c>
      <c r="H27" s="19" t="s">
        <v>42</v>
      </c>
      <c r="I27" s="19"/>
      <c r="J27" s="19">
        <v>84.7</v>
      </c>
    </row>
    <row r="28" spans="1:10">
      <c r="A28" s="17"/>
      <c r="B28" s="18"/>
      <c r="C28" s="19"/>
      <c r="D28" s="19"/>
      <c r="E28" s="19"/>
      <c r="F28" s="19"/>
      <c r="G28" s="18" t="s">
        <v>242</v>
      </c>
      <c r="H28" s="19" t="s">
        <v>49</v>
      </c>
      <c r="I28" s="19"/>
      <c r="J28" s="19">
        <v>1.69</v>
      </c>
    </row>
    <row r="29" spans="1:10">
      <c r="A29" s="17"/>
      <c r="B29" s="21" t="s">
        <v>243</v>
      </c>
      <c r="C29" s="19"/>
      <c r="D29" s="19"/>
      <c r="E29" s="19"/>
      <c r="F29" s="19"/>
      <c r="G29" s="18"/>
      <c r="H29" s="19"/>
      <c r="I29" s="19"/>
      <c r="J29" s="19"/>
    </row>
    <row r="30" spans="1:10">
      <c r="A30" s="17">
        <v>1</v>
      </c>
      <c r="B30" s="18" t="s">
        <v>244</v>
      </c>
      <c r="C30" s="19" t="s">
        <v>8</v>
      </c>
      <c r="D30" s="19">
        <v>35.6</v>
      </c>
      <c r="E30" s="77"/>
      <c r="F30" s="38">
        <f t="shared" ref="F30:F45" si="1">D30*E30</f>
        <v>0</v>
      </c>
      <c r="G30" s="18"/>
      <c r="H30" s="19"/>
      <c r="I30" s="19"/>
      <c r="J30" s="19"/>
    </row>
    <row r="31" spans="1:10" ht="45">
      <c r="A31" s="17">
        <v>2</v>
      </c>
      <c r="B31" s="18" t="s">
        <v>67</v>
      </c>
      <c r="C31" s="19" t="s">
        <v>8</v>
      </c>
      <c r="D31" s="19">
        <v>35.6</v>
      </c>
      <c r="E31" s="77"/>
      <c r="F31" s="38">
        <f t="shared" si="1"/>
        <v>0</v>
      </c>
      <c r="G31" s="18" t="s">
        <v>68</v>
      </c>
      <c r="H31" s="19" t="s">
        <v>10</v>
      </c>
      <c r="I31" s="19"/>
      <c r="J31" s="19">
        <v>0.77</v>
      </c>
    </row>
    <row r="32" spans="1:10">
      <c r="A32" s="17">
        <v>3</v>
      </c>
      <c r="B32" s="18" t="s">
        <v>245</v>
      </c>
      <c r="C32" s="19" t="s">
        <v>8</v>
      </c>
      <c r="D32" s="19">
        <v>232.06</v>
      </c>
      <c r="E32" s="77"/>
      <c r="F32" s="38">
        <f t="shared" si="1"/>
        <v>0</v>
      </c>
      <c r="G32" s="18"/>
      <c r="H32" s="19"/>
      <c r="I32" s="19"/>
      <c r="J32" s="19"/>
    </row>
    <row r="33" spans="1:10" ht="30">
      <c r="A33" s="17">
        <v>4</v>
      </c>
      <c r="B33" s="18" t="s">
        <v>246</v>
      </c>
      <c r="C33" s="19" t="s">
        <v>8</v>
      </c>
      <c r="D33" s="19">
        <v>306.52</v>
      </c>
      <c r="E33" s="77"/>
      <c r="F33" s="38">
        <f t="shared" si="1"/>
        <v>0</v>
      </c>
      <c r="G33" s="18" t="s">
        <v>50</v>
      </c>
      <c r="H33" s="19" t="s">
        <v>51</v>
      </c>
      <c r="I33" s="19">
        <v>0.06</v>
      </c>
      <c r="J33" s="19">
        <f>I33*D33</f>
        <v>18.391199999999998</v>
      </c>
    </row>
    <row r="34" spans="1:10">
      <c r="A34" s="17">
        <v>5</v>
      </c>
      <c r="B34" s="22" t="s">
        <v>97</v>
      </c>
      <c r="C34" s="15" t="s">
        <v>8</v>
      </c>
      <c r="D34" s="15">
        <v>361.36</v>
      </c>
      <c r="E34" s="85"/>
      <c r="F34" s="38">
        <f t="shared" si="1"/>
        <v>0</v>
      </c>
      <c r="G34" s="20" t="s">
        <v>48</v>
      </c>
      <c r="H34" s="19" t="s">
        <v>49</v>
      </c>
      <c r="I34" s="19">
        <v>0.2</v>
      </c>
      <c r="J34" s="19">
        <f>I34*D34</f>
        <v>72.272000000000006</v>
      </c>
    </row>
    <row r="35" spans="1:10">
      <c r="A35" s="17">
        <v>6</v>
      </c>
      <c r="B35" s="22" t="s">
        <v>247</v>
      </c>
      <c r="C35" s="15" t="s">
        <v>8</v>
      </c>
      <c r="D35" s="15">
        <v>361.36</v>
      </c>
      <c r="E35" s="85"/>
      <c r="F35" s="38">
        <f t="shared" si="1"/>
        <v>0</v>
      </c>
      <c r="G35" s="22" t="s">
        <v>50</v>
      </c>
      <c r="H35" s="19" t="s">
        <v>51</v>
      </c>
      <c r="I35" s="15"/>
      <c r="J35" s="15">
        <v>1300.9000000000001</v>
      </c>
    </row>
    <row r="36" spans="1:10">
      <c r="A36" s="17">
        <v>7</v>
      </c>
      <c r="B36" s="22" t="s">
        <v>97</v>
      </c>
      <c r="C36" s="15" t="s">
        <v>8</v>
      </c>
      <c r="D36" s="15">
        <v>361.36</v>
      </c>
      <c r="E36" s="85"/>
      <c r="F36" s="38">
        <f t="shared" si="1"/>
        <v>0</v>
      </c>
      <c r="G36" s="20" t="s">
        <v>48</v>
      </c>
      <c r="H36" s="19" t="s">
        <v>49</v>
      </c>
      <c r="I36" s="19">
        <v>0.2</v>
      </c>
      <c r="J36" s="19">
        <f>I36*D36</f>
        <v>72.272000000000006</v>
      </c>
    </row>
    <row r="37" spans="1:10">
      <c r="A37" s="17">
        <v>8</v>
      </c>
      <c r="B37" s="18" t="s">
        <v>100</v>
      </c>
      <c r="C37" s="15" t="s">
        <v>8</v>
      </c>
      <c r="D37" s="15">
        <v>361.36</v>
      </c>
      <c r="E37" s="85"/>
      <c r="F37" s="38">
        <f t="shared" si="1"/>
        <v>0</v>
      </c>
      <c r="G37" s="20" t="s">
        <v>53</v>
      </c>
      <c r="H37" s="19" t="s">
        <v>49</v>
      </c>
      <c r="I37" s="19">
        <v>0.3</v>
      </c>
      <c r="J37" s="19">
        <v>159</v>
      </c>
    </row>
    <row r="38" spans="1:10">
      <c r="A38" s="17"/>
      <c r="B38" s="21" t="s">
        <v>248</v>
      </c>
      <c r="C38" s="19"/>
      <c r="D38" s="19"/>
      <c r="E38" s="19"/>
      <c r="F38" s="19"/>
      <c r="G38" s="18"/>
      <c r="H38" s="19"/>
      <c r="I38" s="19"/>
      <c r="J38" s="19"/>
    </row>
    <row r="39" spans="1:10">
      <c r="A39" s="13">
        <v>1</v>
      </c>
      <c r="B39" s="18" t="s">
        <v>249</v>
      </c>
      <c r="C39" s="19" t="s">
        <v>8</v>
      </c>
      <c r="D39" s="19">
        <v>99.2</v>
      </c>
      <c r="E39" s="85"/>
      <c r="F39" s="38">
        <f t="shared" si="1"/>
        <v>0</v>
      </c>
      <c r="G39" s="23"/>
      <c r="H39" s="24"/>
      <c r="I39" s="25"/>
      <c r="J39" s="19"/>
    </row>
    <row r="40" spans="1:10" ht="30">
      <c r="A40" s="13">
        <v>2</v>
      </c>
      <c r="B40" s="18" t="s">
        <v>250</v>
      </c>
      <c r="C40" s="19" t="s">
        <v>8</v>
      </c>
      <c r="D40" s="19">
        <v>35.6</v>
      </c>
      <c r="E40" s="85"/>
      <c r="F40" s="38">
        <f t="shared" si="1"/>
        <v>0</v>
      </c>
      <c r="G40" s="23"/>
      <c r="H40" s="24"/>
      <c r="I40" s="25"/>
      <c r="J40" s="19"/>
    </row>
    <row r="41" spans="1:10" ht="30">
      <c r="A41" s="13">
        <v>3</v>
      </c>
      <c r="B41" s="18" t="s">
        <v>251</v>
      </c>
      <c r="C41" s="19" t="s">
        <v>8</v>
      </c>
      <c r="D41" s="19">
        <v>35.6</v>
      </c>
      <c r="E41" s="85"/>
      <c r="F41" s="38">
        <f t="shared" si="1"/>
        <v>0</v>
      </c>
      <c r="G41" s="23" t="s">
        <v>168</v>
      </c>
      <c r="H41" s="24" t="s">
        <v>10</v>
      </c>
      <c r="I41" s="19"/>
      <c r="J41" s="19">
        <v>1.8156000000000001</v>
      </c>
    </row>
    <row r="42" spans="1:10" ht="30">
      <c r="A42" s="13">
        <v>4</v>
      </c>
      <c r="B42" s="18" t="s">
        <v>252</v>
      </c>
      <c r="C42" s="19" t="s">
        <v>8</v>
      </c>
      <c r="D42" s="19">
        <v>86.1</v>
      </c>
      <c r="E42" s="85"/>
      <c r="F42" s="38">
        <f t="shared" si="1"/>
        <v>0</v>
      </c>
      <c r="G42" s="23" t="s">
        <v>253</v>
      </c>
      <c r="H42" s="24" t="s">
        <v>8</v>
      </c>
      <c r="I42" s="19"/>
      <c r="J42" s="19">
        <v>156.9</v>
      </c>
    </row>
    <row r="43" spans="1:10">
      <c r="A43" s="13">
        <v>5</v>
      </c>
      <c r="B43" s="18" t="s">
        <v>254</v>
      </c>
      <c r="C43" s="19" t="s">
        <v>8</v>
      </c>
      <c r="D43" s="19">
        <v>153.80000000000001</v>
      </c>
      <c r="E43" s="85"/>
      <c r="F43" s="38">
        <f t="shared" si="1"/>
        <v>0</v>
      </c>
      <c r="G43" s="23" t="s">
        <v>255</v>
      </c>
      <c r="H43" s="19" t="s">
        <v>8</v>
      </c>
      <c r="I43" s="19"/>
      <c r="J43" s="19">
        <v>156.876</v>
      </c>
    </row>
    <row r="44" spans="1:10">
      <c r="A44" s="17"/>
      <c r="B44" s="26"/>
      <c r="C44" s="27"/>
      <c r="D44" s="19"/>
      <c r="E44" s="19"/>
      <c r="F44" s="19"/>
      <c r="G44" s="28" t="s">
        <v>256</v>
      </c>
      <c r="H44" s="29" t="s">
        <v>51</v>
      </c>
      <c r="I44" s="30"/>
      <c r="J44" s="19">
        <v>284.52999999999997</v>
      </c>
    </row>
    <row r="45" spans="1:10" ht="25.5">
      <c r="A45" s="31">
        <v>6</v>
      </c>
      <c r="B45" s="26" t="s">
        <v>257</v>
      </c>
      <c r="C45" s="27" t="s">
        <v>42</v>
      </c>
      <c r="D45" s="29">
        <v>110.6</v>
      </c>
      <c r="E45" s="78"/>
      <c r="F45" s="38">
        <f t="shared" si="1"/>
        <v>0</v>
      </c>
      <c r="G45" s="28" t="s">
        <v>258</v>
      </c>
      <c r="H45" s="29" t="s">
        <v>42</v>
      </c>
      <c r="I45" s="29"/>
      <c r="J45" s="29">
        <v>111.71</v>
      </c>
    </row>
    <row r="46" spans="1:10" ht="15.75" thickBot="1">
      <c r="A46" s="31"/>
      <c r="B46" s="26"/>
      <c r="C46" s="27"/>
      <c r="D46" s="29"/>
      <c r="E46" s="29"/>
      <c r="F46" s="29"/>
      <c r="G46" s="18" t="s">
        <v>242</v>
      </c>
      <c r="H46" s="19" t="s">
        <v>49</v>
      </c>
      <c r="I46" s="19"/>
      <c r="J46" s="19">
        <v>3.5</v>
      </c>
    </row>
    <row r="47" spans="1:10" ht="15.75" thickBot="1">
      <c r="A47" s="9"/>
      <c r="B47" s="10" t="s">
        <v>259</v>
      </c>
      <c r="C47" s="11"/>
      <c r="D47" s="8"/>
      <c r="E47" s="8"/>
      <c r="F47" s="8"/>
      <c r="G47" s="8"/>
      <c r="H47" s="8"/>
      <c r="I47" s="8"/>
      <c r="J47" s="12"/>
    </row>
    <row r="48" spans="1:10">
      <c r="A48" s="32"/>
      <c r="B48" s="14" t="s">
        <v>260</v>
      </c>
      <c r="C48" s="33"/>
      <c r="D48" s="34"/>
      <c r="E48" s="34"/>
      <c r="F48" s="34"/>
      <c r="G48" s="23"/>
      <c r="H48" s="34"/>
      <c r="I48" s="34"/>
      <c r="J48" s="34"/>
    </row>
    <row r="49" spans="1:10">
      <c r="A49" s="35">
        <v>1</v>
      </c>
      <c r="B49" s="36" t="s">
        <v>261</v>
      </c>
      <c r="C49" s="27" t="s">
        <v>9</v>
      </c>
      <c r="D49" s="29">
        <v>14</v>
      </c>
      <c r="E49" s="78"/>
      <c r="F49" s="38">
        <f t="shared" ref="F49:F57" si="2">D49*E49</f>
        <v>0</v>
      </c>
      <c r="G49" s="28"/>
      <c r="H49" s="29"/>
      <c r="I49" s="29"/>
      <c r="J49" s="29"/>
    </row>
    <row r="50" spans="1:10" ht="25.5">
      <c r="A50" s="35">
        <v>2</v>
      </c>
      <c r="B50" s="37" t="s">
        <v>262</v>
      </c>
      <c r="C50" s="27" t="s">
        <v>9</v>
      </c>
      <c r="D50" s="29">
        <v>7</v>
      </c>
      <c r="E50" s="78"/>
      <c r="F50" s="38">
        <f t="shared" si="2"/>
        <v>0</v>
      </c>
      <c r="G50" s="28"/>
      <c r="H50" s="29"/>
      <c r="I50" s="29"/>
      <c r="J50" s="29"/>
    </row>
    <row r="51" spans="1:10" ht="38.25">
      <c r="A51" s="35">
        <v>3</v>
      </c>
      <c r="B51" s="37" t="s">
        <v>263</v>
      </c>
      <c r="C51" s="27" t="s">
        <v>9</v>
      </c>
      <c r="D51" s="29">
        <v>7</v>
      </c>
      <c r="E51" s="78"/>
      <c r="F51" s="38">
        <f t="shared" si="2"/>
        <v>0</v>
      </c>
      <c r="G51" s="28"/>
      <c r="H51" s="29"/>
      <c r="I51" s="29"/>
      <c r="J51" s="29"/>
    </row>
    <row r="52" spans="1:10" ht="25.5">
      <c r="A52" s="35">
        <v>4</v>
      </c>
      <c r="B52" s="37" t="s">
        <v>264</v>
      </c>
      <c r="C52" s="27" t="s">
        <v>42</v>
      </c>
      <c r="D52" s="29">
        <v>64</v>
      </c>
      <c r="E52" s="78"/>
      <c r="F52" s="38">
        <f t="shared" si="2"/>
        <v>0</v>
      </c>
      <c r="G52" s="28"/>
      <c r="H52" s="29"/>
      <c r="I52" s="29"/>
      <c r="J52" s="29"/>
    </row>
    <row r="53" spans="1:10" ht="25.5">
      <c r="A53" s="35">
        <v>5</v>
      </c>
      <c r="B53" s="26" t="s">
        <v>265</v>
      </c>
      <c r="C53" s="27" t="s">
        <v>42</v>
      </c>
      <c r="D53" s="29">
        <v>211</v>
      </c>
      <c r="E53" s="78"/>
      <c r="F53" s="38">
        <f t="shared" si="2"/>
        <v>0</v>
      </c>
      <c r="G53" s="28" t="s">
        <v>266</v>
      </c>
      <c r="H53" s="29" t="s">
        <v>42</v>
      </c>
      <c r="I53" s="29"/>
      <c r="J53" s="29">
        <v>213.1</v>
      </c>
    </row>
    <row r="54" spans="1:10">
      <c r="A54" s="35"/>
      <c r="B54" s="26"/>
      <c r="C54" s="27"/>
      <c r="D54" s="29"/>
      <c r="E54" s="29"/>
      <c r="F54" s="29"/>
      <c r="G54" s="28" t="s">
        <v>267</v>
      </c>
      <c r="H54" s="29" t="s">
        <v>9</v>
      </c>
      <c r="I54" s="29"/>
      <c r="J54" s="29">
        <v>426</v>
      </c>
    </row>
    <row r="55" spans="1:10" ht="25.5">
      <c r="A55" s="35">
        <v>6</v>
      </c>
      <c r="B55" s="26" t="s">
        <v>268</v>
      </c>
      <c r="C55" s="27" t="s">
        <v>42</v>
      </c>
      <c r="D55" s="29">
        <v>147</v>
      </c>
      <c r="E55" s="78"/>
      <c r="F55" s="38">
        <f t="shared" si="2"/>
        <v>0</v>
      </c>
      <c r="G55" s="28" t="s">
        <v>269</v>
      </c>
      <c r="H55" s="29" t="s">
        <v>42</v>
      </c>
      <c r="I55" s="29"/>
      <c r="J55" s="29">
        <v>149.94</v>
      </c>
    </row>
    <row r="56" spans="1:10" ht="25.5">
      <c r="A56" s="35">
        <v>7</v>
      </c>
      <c r="B56" s="26" t="s">
        <v>270</v>
      </c>
      <c r="C56" s="27" t="s">
        <v>42</v>
      </c>
      <c r="D56" s="29">
        <v>64</v>
      </c>
      <c r="E56" s="78"/>
      <c r="F56" s="38">
        <f t="shared" si="2"/>
        <v>0</v>
      </c>
      <c r="G56" s="28" t="s">
        <v>271</v>
      </c>
      <c r="H56" s="29" t="s">
        <v>42</v>
      </c>
      <c r="I56" s="29"/>
      <c r="J56" s="29">
        <v>65.28</v>
      </c>
    </row>
    <row r="57" spans="1:10" ht="25.5">
      <c r="A57" s="35">
        <v>8</v>
      </c>
      <c r="B57" s="26" t="s">
        <v>272</v>
      </c>
      <c r="C57" s="27" t="s">
        <v>9</v>
      </c>
      <c r="D57" s="29">
        <v>7</v>
      </c>
      <c r="E57" s="78"/>
      <c r="F57" s="38">
        <f t="shared" si="2"/>
        <v>0</v>
      </c>
      <c r="G57" s="28" t="s">
        <v>273</v>
      </c>
      <c r="H57" s="29" t="s">
        <v>9</v>
      </c>
      <c r="I57" s="29"/>
      <c r="J57" s="29">
        <v>5</v>
      </c>
    </row>
    <row r="58" spans="1:10" ht="30">
      <c r="A58" s="17"/>
      <c r="B58" s="18"/>
      <c r="C58" s="19"/>
      <c r="D58" s="38"/>
      <c r="E58" s="38"/>
      <c r="F58" s="38"/>
      <c r="G58" s="18" t="s">
        <v>274</v>
      </c>
      <c r="H58" s="29" t="s">
        <v>9</v>
      </c>
      <c r="I58" s="19"/>
      <c r="J58" s="19">
        <v>2</v>
      </c>
    </row>
    <row r="59" spans="1:10" ht="23.25" customHeight="1">
      <c r="A59" s="17"/>
      <c r="B59" s="18"/>
      <c r="C59" s="19"/>
      <c r="D59" s="19"/>
      <c r="E59" s="19"/>
      <c r="F59" s="19"/>
      <c r="G59" s="28" t="s">
        <v>275</v>
      </c>
      <c r="H59" s="29" t="s">
        <v>9</v>
      </c>
      <c r="I59" s="29"/>
      <c r="J59" s="29">
        <v>7</v>
      </c>
    </row>
    <row r="60" spans="1:10" ht="30">
      <c r="A60" s="17">
        <v>9</v>
      </c>
      <c r="B60" s="18" t="s">
        <v>276</v>
      </c>
      <c r="C60" s="19" t="s">
        <v>9</v>
      </c>
      <c r="D60" s="19">
        <v>7</v>
      </c>
      <c r="E60" s="77"/>
      <c r="F60" s="38">
        <f t="shared" ref="F60" si="3">D60*E60</f>
        <v>0</v>
      </c>
      <c r="G60" s="18" t="s">
        <v>277</v>
      </c>
      <c r="H60" s="29" t="s">
        <v>9</v>
      </c>
      <c r="I60" s="19"/>
      <c r="J60" s="29">
        <v>7</v>
      </c>
    </row>
    <row r="61" spans="1:10" ht="30.75" customHeight="1">
      <c r="A61" s="17"/>
      <c r="B61" s="18"/>
      <c r="C61" s="19"/>
      <c r="D61" s="38"/>
      <c r="E61" s="38"/>
      <c r="F61" s="38"/>
      <c r="G61" s="28" t="s">
        <v>275</v>
      </c>
      <c r="H61" s="29" t="s">
        <v>9</v>
      </c>
      <c r="I61" s="29"/>
      <c r="J61" s="29">
        <v>7</v>
      </c>
    </row>
    <row r="62" spans="1:10" ht="25.5">
      <c r="A62" s="17">
        <v>10</v>
      </c>
      <c r="B62" s="39" t="s">
        <v>278</v>
      </c>
      <c r="C62" s="40" t="s">
        <v>9</v>
      </c>
      <c r="D62" s="38">
        <v>4</v>
      </c>
      <c r="E62" s="81"/>
      <c r="F62" s="38">
        <f t="shared" ref="F62" si="4">D62*E62</f>
        <v>0</v>
      </c>
      <c r="G62" s="23" t="s">
        <v>279</v>
      </c>
      <c r="H62" s="34" t="s">
        <v>9</v>
      </c>
      <c r="I62" s="34"/>
      <c r="J62" s="29">
        <v>4</v>
      </c>
    </row>
    <row r="63" spans="1:10">
      <c r="A63" s="17"/>
      <c r="B63" s="18"/>
      <c r="C63" s="19"/>
      <c r="D63" s="38"/>
      <c r="E63" s="38"/>
      <c r="F63" s="38"/>
      <c r="G63" s="28" t="s">
        <v>275</v>
      </c>
      <c r="H63" s="29" t="s">
        <v>9</v>
      </c>
      <c r="I63" s="29"/>
      <c r="J63" s="29">
        <v>4</v>
      </c>
    </row>
    <row r="64" spans="1:10" ht="45.75" thickBot="1">
      <c r="A64" s="17">
        <v>11</v>
      </c>
      <c r="B64" s="18" t="s">
        <v>280</v>
      </c>
      <c r="C64" s="40" t="s">
        <v>9</v>
      </c>
      <c r="D64" s="38">
        <v>17</v>
      </c>
      <c r="E64" s="87"/>
      <c r="F64" s="38">
        <f t="shared" ref="F64" si="5">D64*E64</f>
        <v>0</v>
      </c>
      <c r="G64" s="20" t="s">
        <v>281</v>
      </c>
      <c r="H64" s="29" t="s">
        <v>9</v>
      </c>
      <c r="I64" s="29"/>
      <c r="J64" s="29">
        <v>17</v>
      </c>
    </row>
    <row r="65" spans="1:10" ht="15.75" thickBot="1">
      <c r="A65" s="9"/>
      <c r="B65" s="41" t="s">
        <v>282</v>
      </c>
      <c r="C65" s="11"/>
      <c r="D65" s="8"/>
      <c r="E65" s="8"/>
      <c r="F65" s="8"/>
      <c r="G65" s="8"/>
      <c r="H65" s="8"/>
      <c r="I65" s="8"/>
      <c r="J65" s="12"/>
    </row>
    <row r="66" spans="1:10">
      <c r="A66" s="13"/>
      <c r="B66" s="14" t="s">
        <v>226</v>
      </c>
      <c r="C66" s="15"/>
      <c r="D66" s="15"/>
      <c r="E66" s="15"/>
      <c r="F66" s="15"/>
      <c r="G66" s="16"/>
      <c r="H66" s="15"/>
      <c r="I66" s="15"/>
      <c r="J66" s="34"/>
    </row>
    <row r="67" spans="1:10">
      <c r="A67" s="17">
        <v>1</v>
      </c>
      <c r="B67" s="18" t="s">
        <v>227</v>
      </c>
      <c r="C67" s="19" t="s">
        <v>8</v>
      </c>
      <c r="D67" s="19">
        <v>516.5</v>
      </c>
      <c r="E67" s="77"/>
      <c r="F67" s="38">
        <f t="shared" ref="F67" si="6">D67*E67</f>
        <v>0</v>
      </c>
      <c r="G67" s="20" t="s">
        <v>46</v>
      </c>
      <c r="H67" s="19" t="s">
        <v>9</v>
      </c>
      <c r="I67" s="19"/>
      <c r="J67" s="19">
        <v>8057</v>
      </c>
    </row>
    <row r="68" spans="1:10">
      <c r="A68" s="17"/>
      <c r="B68" s="18"/>
      <c r="C68" s="19"/>
      <c r="D68" s="19"/>
      <c r="E68" s="19"/>
      <c r="F68" s="19"/>
      <c r="G68" s="20" t="s">
        <v>45</v>
      </c>
      <c r="H68" s="19" t="s">
        <v>9</v>
      </c>
      <c r="I68" s="19"/>
      <c r="J68" s="19">
        <v>1229</v>
      </c>
    </row>
    <row r="69" spans="1:10">
      <c r="A69" s="17"/>
      <c r="B69" s="18"/>
      <c r="C69" s="19"/>
      <c r="D69" s="19"/>
      <c r="E69" s="19"/>
      <c r="F69" s="19"/>
      <c r="G69" s="20" t="s">
        <v>228</v>
      </c>
      <c r="H69" s="19" t="s">
        <v>9</v>
      </c>
      <c r="I69" s="19"/>
      <c r="J69" s="19">
        <v>362</v>
      </c>
    </row>
    <row r="70" spans="1:10">
      <c r="A70" s="17"/>
      <c r="B70" s="18"/>
      <c r="C70" s="19"/>
      <c r="D70" s="19"/>
      <c r="E70" s="19"/>
      <c r="F70" s="19"/>
      <c r="G70" s="20" t="s">
        <v>229</v>
      </c>
      <c r="H70" s="19" t="s">
        <v>9</v>
      </c>
      <c r="I70" s="19"/>
      <c r="J70" s="19">
        <v>155</v>
      </c>
    </row>
    <row r="71" spans="1:10">
      <c r="A71" s="17"/>
      <c r="B71" s="18"/>
      <c r="C71" s="19"/>
      <c r="D71" s="19"/>
      <c r="E71" s="19"/>
      <c r="F71" s="19"/>
      <c r="G71" s="20" t="s">
        <v>230</v>
      </c>
      <c r="H71" s="19" t="s">
        <v>9</v>
      </c>
      <c r="I71" s="19"/>
      <c r="J71" s="19">
        <v>878</v>
      </c>
    </row>
    <row r="72" spans="1:10">
      <c r="A72" s="17"/>
      <c r="B72" s="18"/>
      <c r="C72" s="19"/>
      <c r="D72" s="19"/>
      <c r="E72" s="19"/>
      <c r="F72" s="19"/>
      <c r="G72" s="20" t="s">
        <v>231</v>
      </c>
      <c r="H72" s="19" t="s">
        <v>9</v>
      </c>
      <c r="I72" s="19"/>
      <c r="J72" s="19">
        <v>362</v>
      </c>
    </row>
    <row r="73" spans="1:10">
      <c r="A73" s="17"/>
      <c r="B73" s="18"/>
      <c r="C73" s="19"/>
      <c r="D73" s="19"/>
      <c r="E73" s="19"/>
      <c r="F73" s="19"/>
      <c r="G73" s="20" t="s">
        <v>44</v>
      </c>
      <c r="H73" s="19" t="s">
        <v>42</v>
      </c>
      <c r="I73" s="19"/>
      <c r="J73" s="19">
        <v>464.9</v>
      </c>
    </row>
    <row r="74" spans="1:10">
      <c r="A74" s="17"/>
      <c r="B74" s="18"/>
      <c r="C74" s="19"/>
      <c r="D74" s="19"/>
      <c r="E74" s="19"/>
      <c r="F74" s="19"/>
      <c r="G74" s="20" t="s">
        <v>43</v>
      </c>
      <c r="H74" s="19" t="s">
        <v>42</v>
      </c>
      <c r="I74" s="19"/>
      <c r="J74" s="19">
        <v>1317.1</v>
      </c>
    </row>
    <row r="75" spans="1:10">
      <c r="A75" s="17"/>
      <c r="B75" s="18"/>
      <c r="C75" s="19"/>
      <c r="D75" s="19"/>
      <c r="E75" s="19"/>
      <c r="F75" s="19"/>
      <c r="G75" s="20" t="s">
        <v>232</v>
      </c>
      <c r="H75" s="19" t="s">
        <v>42</v>
      </c>
      <c r="I75" s="19"/>
      <c r="J75" s="19">
        <v>464.9</v>
      </c>
    </row>
    <row r="76" spans="1:10" ht="45">
      <c r="A76" s="17"/>
      <c r="B76" s="18"/>
      <c r="C76" s="19"/>
      <c r="D76" s="19"/>
      <c r="E76" s="19"/>
      <c r="F76" s="19"/>
      <c r="G76" s="18" t="s">
        <v>233</v>
      </c>
      <c r="H76" s="19" t="s">
        <v>8</v>
      </c>
      <c r="I76" s="19"/>
      <c r="J76" s="19">
        <v>542.33000000000004</v>
      </c>
    </row>
    <row r="77" spans="1:10">
      <c r="A77" s="17"/>
      <c r="B77" s="18"/>
      <c r="C77" s="19"/>
      <c r="D77" s="19"/>
      <c r="E77" s="19"/>
      <c r="F77" s="19"/>
      <c r="G77" s="20" t="s">
        <v>234</v>
      </c>
      <c r="H77" s="19" t="s">
        <v>9</v>
      </c>
      <c r="I77" s="19"/>
      <c r="J77" s="19">
        <v>10847</v>
      </c>
    </row>
    <row r="78" spans="1:10">
      <c r="A78" s="17"/>
      <c r="B78" s="18"/>
      <c r="C78" s="19"/>
      <c r="D78" s="19"/>
      <c r="E78" s="19"/>
      <c r="F78" s="19"/>
      <c r="G78" s="18" t="s">
        <v>235</v>
      </c>
      <c r="H78" s="19" t="s">
        <v>51</v>
      </c>
      <c r="I78" s="19"/>
      <c r="J78" s="19">
        <v>184.4</v>
      </c>
    </row>
    <row r="79" spans="1:10">
      <c r="A79" s="17"/>
      <c r="B79" s="18"/>
      <c r="C79" s="19"/>
      <c r="D79" s="19"/>
      <c r="E79" s="19"/>
      <c r="F79" s="19"/>
      <c r="G79" s="20" t="s">
        <v>236</v>
      </c>
      <c r="H79" s="19" t="s">
        <v>42</v>
      </c>
      <c r="I79" s="19"/>
      <c r="J79" s="19">
        <v>511.3</v>
      </c>
    </row>
    <row r="80" spans="1:10">
      <c r="A80" s="17">
        <v>2</v>
      </c>
      <c r="B80" s="18" t="s">
        <v>237</v>
      </c>
      <c r="C80" s="19" t="s">
        <v>8</v>
      </c>
      <c r="D80" s="19">
        <v>516.5</v>
      </c>
      <c r="E80" s="77"/>
      <c r="F80" s="38">
        <f t="shared" ref="F80:F100" si="7">D80*E80</f>
        <v>0</v>
      </c>
      <c r="G80" s="20" t="s">
        <v>48</v>
      </c>
      <c r="H80" s="19" t="s">
        <v>49</v>
      </c>
      <c r="I80" s="19">
        <v>0.2</v>
      </c>
      <c r="J80" s="19">
        <f>I80*D80</f>
        <v>103.30000000000001</v>
      </c>
    </row>
    <row r="81" spans="1:10" ht="30">
      <c r="A81" s="17">
        <v>3</v>
      </c>
      <c r="B81" s="18" t="s">
        <v>238</v>
      </c>
      <c r="C81" s="19" t="s">
        <v>8</v>
      </c>
      <c r="D81" s="19">
        <v>516.5</v>
      </c>
      <c r="E81" s="77"/>
      <c r="F81" s="38">
        <f t="shared" si="7"/>
        <v>0</v>
      </c>
      <c r="G81" s="20" t="s">
        <v>50</v>
      </c>
      <c r="H81" s="19" t="s">
        <v>51</v>
      </c>
      <c r="I81" s="19"/>
      <c r="J81" s="19">
        <v>1859.4</v>
      </c>
    </row>
    <row r="82" spans="1:10">
      <c r="A82" s="17">
        <v>4</v>
      </c>
      <c r="B82" s="18" t="s">
        <v>237</v>
      </c>
      <c r="C82" s="19" t="s">
        <v>8</v>
      </c>
      <c r="D82" s="19">
        <v>516.5</v>
      </c>
      <c r="E82" s="77"/>
      <c r="F82" s="38">
        <f t="shared" si="7"/>
        <v>0</v>
      </c>
      <c r="G82" s="20" t="s">
        <v>48</v>
      </c>
      <c r="H82" s="19" t="s">
        <v>49</v>
      </c>
      <c r="I82" s="19">
        <v>0.2</v>
      </c>
      <c r="J82" s="19">
        <f>I82*D82</f>
        <v>103.30000000000001</v>
      </c>
    </row>
    <row r="83" spans="1:10">
      <c r="A83" s="17">
        <v>5</v>
      </c>
      <c r="B83" s="18" t="s">
        <v>239</v>
      </c>
      <c r="C83" s="19" t="s">
        <v>8</v>
      </c>
      <c r="D83" s="19">
        <v>516.5</v>
      </c>
      <c r="E83" s="77"/>
      <c r="F83" s="38">
        <f t="shared" si="7"/>
        <v>0</v>
      </c>
      <c r="G83" s="20" t="s">
        <v>53</v>
      </c>
      <c r="H83" s="19" t="s">
        <v>49</v>
      </c>
      <c r="I83" s="19">
        <v>0.3</v>
      </c>
      <c r="J83" s="19">
        <f>I83*D83</f>
        <v>154.94999999999999</v>
      </c>
    </row>
    <row r="84" spans="1:10">
      <c r="A84" s="17">
        <v>6</v>
      </c>
      <c r="B84" s="18" t="s">
        <v>240</v>
      </c>
      <c r="C84" s="19" t="s">
        <v>42</v>
      </c>
      <c r="D84" s="19">
        <v>304</v>
      </c>
      <c r="E84" s="77"/>
      <c r="F84" s="38">
        <f t="shared" si="7"/>
        <v>0</v>
      </c>
      <c r="G84" s="18" t="s">
        <v>241</v>
      </c>
      <c r="H84" s="19" t="s">
        <v>42</v>
      </c>
      <c r="I84" s="19"/>
      <c r="J84" s="19">
        <v>307</v>
      </c>
    </row>
    <row r="85" spans="1:10">
      <c r="A85" s="17"/>
      <c r="B85" s="21" t="s">
        <v>243</v>
      </c>
      <c r="C85" s="19"/>
      <c r="D85" s="19"/>
      <c r="E85" s="19"/>
      <c r="F85" s="19"/>
      <c r="G85" s="18" t="s">
        <v>242</v>
      </c>
      <c r="H85" s="19" t="s">
        <v>49</v>
      </c>
      <c r="I85" s="19">
        <v>0.02</v>
      </c>
      <c r="J85" s="19">
        <f>I85*D84</f>
        <v>6.08</v>
      </c>
    </row>
    <row r="86" spans="1:10">
      <c r="A86" s="17">
        <v>1</v>
      </c>
      <c r="B86" s="18" t="s">
        <v>245</v>
      </c>
      <c r="C86" s="19" t="s">
        <v>8</v>
      </c>
      <c r="D86" s="19">
        <v>833.8</v>
      </c>
      <c r="E86" s="77"/>
      <c r="F86" s="38">
        <f t="shared" si="7"/>
        <v>0</v>
      </c>
      <c r="G86" s="18"/>
      <c r="H86" s="19"/>
      <c r="I86" s="19"/>
      <c r="J86" s="19"/>
    </row>
    <row r="87" spans="1:10" ht="30">
      <c r="A87" s="17">
        <v>2</v>
      </c>
      <c r="B87" s="18" t="s">
        <v>246</v>
      </c>
      <c r="C87" s="19" t="s">
        <v>8</v>
      </c>
      <c r="D87" s="19">
        <v>833.8</v>
      </c>
      <c r="E87" s="77"/>
      <c r="F87" s="38">
        <f t="shared" si="7"/>
        <v>0</v>
      </c>
      <c r="G87" s="18" t="s">
        <v>50</v>
      </c>
      <c r="H87" s="19" t="s">
        <v>51</v>
      </c>
      <c r="I87" s="19">
        <v>0.06</v>
      </c>
      <c r="J87" s="19">
        <f>I87*D87</f>
        <v>50.027999999999999</v>
      </c>
    </row>
    <row r="88" spans="1:10">
      <c r="A88" s="17">
        <v>3</v>
      </c>
      <c r="B88" s="22" t="s">
        <v>97</v>
      </c>
      <c r="C88" s="15" t="s">
        <v>8</v>
      </c>
      <c r="D88" s="15">
        <v>898.88</v>
      </c>
      <c r="E88" s="85"/>
      <c r="F88" s="38">
        <f t="shared" si="7"/>
        <v>0</v>
      </c>
      <c r="G88" s="20" t="s">
        <v>48</v>
      </c>
      <c r="H88" s="19" t="s">
        <v>49</v>
      </c>
      <c r="I88" s="19">
        <v>0.2</v>
      </c>
      <c r="J88" s="19">
        <f>I88*D88</f>
        <v>179.77600000000001</v>
      </c>
    </row>
    <row r="89" spans="1:10">
      <c r="A89" s="17">
        <v>4</v>
      </c>
      <c r="B89" s="22" t="s">
        <v>247</v>
      </c>
      <c r="C89" s="15" t="s">
        <v>8</v>
      </c>
      <c r="D89" s="15">
        <v>898.88</v>
      </c>
      <c r="E89" s="85"/>
      <c r="F89" s="38">
        <f t="shared" si="7"/>
        <v>0</v>
      </c>
      <c r="G89" s="22" t="s">
        <v>50</v>
      </c>
      <c r="H89" s="19" t="s">
        <v>51</v>
      </c>
      <c r="I89" s="15"/>
      <c r="J89" s="15">
        <v>3236</v>
      </c>
    </row>
    <row r="90" spans="1:10">
      <c r="A90" s="17">
        <v>5</v>
      </c>
      <c r="B90" s="22" t="s">
        <v>97</v>
      </c>
      <c r="C90" s="15" t="s">
        <v>8</v>
      </c>
      <c r="D90" s="15">
        <v>898.88</v>
      </c>
      <c r="E90" s="85"/>
      <c r="F90" s="38">
        <f t="shared" si="7"/>
        <v>0</v>
      </c>
      <c r="G90" s="20" t="s">
        <v>48</v>
      </c>
      <c r="H90" s="19" t="s">
        <v>49</v>
      </c>
      <c r="I90" s="19">
        <v>0.2</v>
      </c>
      <c r="J90" s="19">
        <f>I90*D90</f>
        <v>179.77600000000001</v>
      </c>
    </row>
    <row r="91" spans="1:10">
      <c r="A91" s="17">
        <v>6</v>
      </c>
      <c r="B91" s="18" t="s">
        <v>100</v>
      </c>
      <c r="C91" s="15" t="s">
        <v>8</v>
      </c>
      <c r="D91" s="15">
        <v>898.88</v>
      </c>
      <c r="E91" s="85"/>
      <c r="F91" s="38">
        <f t="shared" si="7"/>
        <v>0</v>
      </c>
      <c r="G91" s="20" t="s">
        <v>53</v>
      </c>
      <c r="H91" s="19" t="s">
        <v>49</v>
      </c>
      <c r="I91" s="19">
        <v>0.3</v>
      </c>
      <c r="J91" s="19">
        <v>395.51</v>
      </c>
    </row>
    <row r="92" spans="1:10">
      <c r="A92" s="17"/>
      <c r="B92" s="21" t="s">
        <v>248</v>
      </c>
      <c r="C92" s="19"/>
      <c r="D92" s="19"/>
      <c r="E92" s="19"/>
      <c r="F92" s="19"/>
      <c r="G92" s="18"/>
      <c r="H92" s="19"/>
      <c r="I92" s="19"/>
      <c r="J92" s="19"/>
    </row>
    <row r="93" spans="1:10">
      <c r="A93" s="13">
        <v>1</v>
      </c>
      <c r="B93" s="18" t="s">
        <v>249</v>
      </c>
      <c r="C93" s="19" t="s">
        <v>8</v>
      </c>
      <c r="D93" s="19">
        <v>521.5</v>
      </c>
      <c r="E93" s="85"/>
      <c r="F93" s="38">
        <f t="shared" si="7"/>
        <v>0</v>
      </c>
      <c r="G93" s="23"/>
      <c r="H93" s="24"/>
      <c r="I93" s="25"/>
      <c r="J93" s="19"/>
    </row>
    <row r="94" spans="1:10" ht="30">
      <c r="A94" s="13">
        <v>4</v>
      </c>
      <c r="B94" s="18" t="s">
        <v>252</v>
      </c>
      <c r="C94" s="19" t="s">
        <v>8</v>
      </c>
      <c r="D94" s="19">
        <v>521.5</v>
      </c>
      <c r="E94" s="85"/>
      <c r="F94" s="38">
        <f t="shared" si="7"/>
        <v>0</v>
      </c>
      <c r="G94" s="23" t="s">
        <v>253</v>
      </c>
      <c r="H94" s="24" t="s">
        <v>8</v>
      </c>
      <c r="I94" s="19"/>
      <c r="J94" s="19">
        <v>531.9</v>
      </c>
    </row>
    <row r="95" spans="1:10">
      <c r="A95" s="13">
        <v>5</v>
      </c>
      <c r="B95" s="18" t="s">
        <v>254</v>
      </c>
      <c r="C95" s="19" t="s">
        <v>8</v>
      </c>
      <c r="D95" s="19">
        <v>521.5</v>
      </c>
      <c r="E95" s="85"/>
      <c r="F95" s="38">
        <f t="shared" si="7"/>
        <v>0</v>
      </c>
      <c r="G95" s="23" t="s">
        <v>255</v>
      </c>
      <c r="H95" s="19" t="s">
        <v>8</v>
      </c>
      <c r="I95" s="19"/>
      <c r="J95" s="19">
        <v>531.92999999999995</v>
      </c>
    </row>
    <row r="96" spans="1:10">
      <c r="A96" s="17"/>
      <c r="B96" s="26"/>
      <c r="C96" s="27"/>
      <c r="D96" s="19"/>
      <c r="E96" s="19"/>
      <c r="F96" s="19"/>
      <c r="G96" s="28" t="s">
        <v>256</v>
      </c>
      <c r="H96" s="29" t="s">
        <v>51</v>
      </c>
      <c r="I96" s="30"/>
      <c r="J96" s="19">
        <v>964.77499999999998</v>
      </c>
    </row>
    <row r="97" spans="1:10" ht="25.5">
      <c r="A97" s="31">
        <v>6</v>
      </c>
      <c r="B97" s="26" t="s">
        <v>257</v>
      </c>
      <c r="C97" s="27" t="s">
        <v>42</v>
      </c>
      <c r="D97" s="29">
        <v>293.8</v>
      </c>
      <c r="E97" s="78"/>
      <c r="F97" s="38">
        <f t="shared" si="7"/>
        <v>0</v>
      </c>
      <c r="G97" s="28" t="s">
        <v>258</v>
      </c>
      <c r="H97" s="29" t="s">
        <v>42</v>
      </c>
      <c r="I97" s="29"/>
      <c r="J97" s="29">
        <v>111.71</v>
      </c>
    </row>
    <row r="98" spans="1:10">
      <c r="A98" s="31"/>
      <c r="B98" s="21" t="s">
        <v>283</v>
      </c>
      <c r="C98" s="27"/>
      <c r="D98" s="29"/>
      <c r="E98" s="29"/>
      <c r="F98" s="29"/>
      <c r="G98" s="18" t="s">
        <v>242</v>
      </c>
      <c r="H98" s="19" t="s">
        <v>49</v>
      </c>
      <c r="I98" s="19"/>
      <c r="J98" s="19">
        <v>12.768000000000001</v>
      </c>
    </row>
    <row r="99" spans="1:10">
      <c r="A99" s="31">
        <v>1</v>
      </c>
      <c r="B99" s="36" t="s">
        <v>37</v>
      </c>
      <c r="C99" s="27" t="s">
        <v>31</v>
      </c>
      <c r="D99" s="29">
        <v>2.2839999999999998</v>
      </c>
      <c r="E99" s="78"/>
      <c r="F99" s="38">
        <f t="shared" si="7"/>
        <v>0</v>
      </c>
      <c r="G99" s="28"/>
      <c r="H99" s="29"/>
      <c r="I99" s="29"/>
      <c r="J99" s="29"/>
    </row>
    <row r="100" spans="1:10" ht="15.75" thickBot="1">
      <c r="A100" s="31">
        <v>1</v>
      </c>
      <c r="B100" s="36" t="s">
        <v>38</v>
      </c>
      <c r="C100" s="27" t="s">
        <v>31</v>
      </c>
      <c r="D100" s="29">
        <v>2.2839999999999998</v>
      </c>
      <c r="E100" s="78"/>
      <c r="F100" s="38">
        <f t="shared" si="7"/>
        <v>0</v>
      </c>
      <c r="G100" s="28"/>
      <c r="H100" s="29"/>
      <c r="I100" s="29"/>
      <c r="J100" s="29"/>
    </row>
    <row r="101" spans="1:10" ht="15.75" thickBot="1">
      <c r="A101" s="9"/>
      <c r="B101" s="41" t="s">
        <v>284</v>
      </c>
      <c r="C101" s="11"/>
      <c r="D101" s="8"/>
      <c r="E101" s="8"/>
      <c r="F101" s="8"/>
      <c r="G101" s="8"/>
      <c r="H101" s="8"/>
      <c r="I101" s="8"/>
      <c r="J101" s="12"/>
    </row>
    <row r="102" spans="1:10">
      <c r="A102" s="32"/>
      <c r="B102" s="14" t="s">
        <v>260</v>
      </c>
      <c r="C102" s="33"/>
      <c r="D102" s="34"/>
      <c r="E102" s="34"/>
      <c r="F102" s="34"/>
      <c r="G102" s="23"/>
      <c r="H102" s="34"/>
      <c r="I102" s="34"/>
      <c r="J102" s="34"/>
    </row>
    <row r="103" spans="1:10" ht="25.5">
      <c r="A103" s="35">
        <v>1</v>
      </c>
      <c r="B103" s="37" t="s">
        <v>264</v>
      </c>
      <c r="C103" s="27" t="s">
        <v>42</v>
      </c>
      <c r="D103" s="29">
        <v>346</v>
      </c>
      <c r="E103" s="78"/>
      <c r="F103" s="38">
        <f t="shared" ref="F103:F116" si="8">D103*E103</f>
        <v>0</v>
      </c>
      <c r="G103" s="28"/>
      <c r="H103" s="29"/>
      <c r="I103" s="29"/>
      <c r="J103" s="29"/>
    </row>
    <row r="104" spans="1:10" ht="25.5">
      <c r="A104" s="35">
        <v>2</v>
      </c>
      <c r="B104" s="26" t="s">
        <v>265</v>
      </c>
      <c r="C104" s="27" t="s">
        <v>42</v>
      </c>
      <c r="D104" s="29">
        <v>546</v>
      </c>
      <c r="E104" s="78"/>
      <c r="F104" s="38">
        <f t="shared" si="8"/>
        <v>0</v>
      </c>
      <c r="G104" s="28" t="s">
        <v>266</v>
      </c>
      <c r="H104" s="29" t="s">
        <v>42</v>
      </c>
      <c r="I104" s="29"/>
      <c r="J104" s="29">
        <v>551.5</v>
      </c>
    </row>
    <row r="105" spans="1:10">
      <c r="A105" s="35"/>
      <c r="B105" s="26"/>
      <c r="C105" s="27"/>
      <c r="D105" s="29"/>
      <c r="E105" s="29"/>
      <c r="F105" s="29"/>
      <c r="G105" s="28" t="s">
        <v>267</v>
      </c>
      <c r="H105" s="29" t="s">
        <v>9</v>
      </c>
      <c r="I105" s="29"/>
      <c r="J105" s="29">
        <v>1092</v>
      </c>
    </row>
    <row r="106" spans="1:10" ht="25.5">
      <c r="A106" s="35">
        <v>3</v>
      </c>
      <c r="B106" s="26" t="s">
        <v>268</v>
      </c>
      <c r="C106" s="27" t="s">
        <v>42</v>
      </c>
      <c r="D106" s="29">
        <v>200</v>
      </c>
      <c r="E106" s="78"/>
      <c r="F106" s="38">
        <f t="shared" si="8"/>
        <v>0</v>
      </c>
      <c r="G106" s="28" t="s">
        <v>269</v>
      </c>
      <c r="H106" s="29" t="s">
        <v>42</v>
      </c>
      <c r="I106" s="29"/>
      <c r="J106" s="29">
        <v>204</v>
      </c>
    </row>
    <row r="107" spans="1:10" ht="25.5">
      <c r="A107" s="35">
        <v>4</v>
      </c>
      <c r="B107" s="26" t="s">
        <v>270</v>
      </c>
      <c r="C107" s="27" t="s">
        <v>42</v>
      </c>
      <c r="D107" s="29">
        <v>346</v>
      </c>
      <c r="E107" s="78"/>
      <c r="F107" s="38">
        <f t="shared" si="8"/>
        <v>0</v>
      </c>
      <c r="G107" s="28" t="s">
        <v>271</v>
      </c>
      <c r="H107" s="29" t="s">
        <v>42</v>
      </c>
      <c r="I107" s="29"/>
      <c r="J107" s="29">
        <v>352.92</v>
      </c>
    </row>
    <row r="108" spans="1:10" ht="25.5">
      <c r="A108" s="35">
        <v>5</v>
      </c>
      <c r="B108" s="26" t="s">
        <v>272</v>
      </c>
      <c r="C108" s="27" t="s">
        <v>9</v>
      </c>
      <c r="D108" s="29">
        <v>34</v>
      </c>
      <c r="E108" s="78"/>
      <c r="F108" s="38">
        <f t="shared" si="8"/>
        <v>0</v>
      </c>
      <c r="G108" s="28" t="s">
        <v>273</v>
      </c>
      <c r="H108" s="29" t="s">
        <v>9</v>
      </c>
      <c r="I108" s="29"/>
      <c r="J108" s="29">
        <v>34</v>
      </c>
    </row>
    <row r="109" spans="1:10">
      <c r="A109" s="17"/>
      <c r="B109" s="18"/>
      <c r="C109" s="19"/>
      <c r="D109" s="19"/>
      <c r="E109" s="19"/>
      <c r="F109" s="19"/>
      <c r="G109" s="28" t="s">
        <v>275</v>
      </c>
      <c r="H109" s="29" t="s">
        <v>9</v>
      </c>
      <c r="I109" s="29"/>
      <c r="J109" s="29">
        <v>34</v>
      </c>
    </row>
    <row r="110" spans="1:10" ht="25.5">
      <c r="A110" s="17">
        <v>6</v>
      </c>
      <c r="B110" s="39" t="s">
        <v>278</v>
      </c>
      <c r="C110" s="40" t="s">
        <v>9</v>
      </c>
      <c r="D110" s="38">
        <v>34</v>
      </c>
      <c r="E110" s="81"/>
      <c r="F110" s="38">
        <f t="shared" si="8"/>
        <v>0</v>
      </c>
      <c r="G110" s="23" t="s">
        <v>279</v>
      </c>
      <c r="H110" s="34" t="s">
        <v>9</v>
      </c>
      <c r="I110" s="34"/>
      <c r="J110" s="29">
        <v>34</v>
      </c>
    </row>
    <row r="111" spans="1:10">
      <c r="A111" s="17"/>
      <c r="B111" s="18"/>
      <c r="C111" s="19"/>
      <c r="D111" s="38"/>
      <c r="E111" s="38"/>
      <c r="F111" s="38"/>
      <c r="G111" s="28" t="s">
        <v>275</v>
      </c>
      <c r="H111" s="29" t="s">
        <v>9</v>
      </c>
      <c r="I111" s="29"/>
      <c r="J111" s="29">
        <v>34</v>
      </c>
    </row>
    <row r="112" spans="1:10" ht="45">
      <c r="A112" s="17">
        <v>7</v>
      </c>
      <c r="B112" s="18" t="s">
        <v>280</v>
      </c>
      <c r="C112" s="40" t="s">
        <v>9</v>
      </c>
      <c r="D112" s="38">
        <v>63</v>
      </c>
      <c r="E112" s="87"/>
      <c r="F112" s="38">
        <f t="shared" si="8"/>
        <v>0</v>
      </c>
      <c r="G112" s="20" t="s">
        <v>281</v>
      </c>
      <c r="H112" s="29" t="s">
        <v>9</v>
      </c>
      <c r="I112" s="29"/>
      <c r="J112" s="29">
        <v>63</v>
      </c>
    </row>
    <row r="113" spans="1:10" ht="15.75" thickBot="1">
      <c r="A113" s="17">
        <v>8</v>
      </c>
      <c r="B113" s="18" t="s">
        <v>37</v>
      </c>
      <c r="C113" s="19" t="s">
        <v>31</v>
      </c>
      <c r="D113" s="19">
        <v>0.86499999999999999</v>
      </c>
      <c r="E113" s="77"/>
      <c r="F113" s="38">
        <f t="shared" si="8"/>
        <v>0</v>
      </c>
      <c r="G113" s="28"/>
      <c r="H113" s="29"/>
      <c r="I113" s="29"/>
      <c r="J113" s="29"/>
    </row>
    <row r="114" spans="1:10" ht="15.75" thickBot="1">
      <c r="A114" s="9"/>
      <c r="B114" s="41" t="s">
        <v>285</v>
      </c>
      <c r="C114" s="11"/>
      <c r="D114" s="8"/>
      <c r="E114" s="8"/>
      <c r="F114" s="8"/>
      <c r="G114" s="8"/>
      <c r="H114" s="8"/>
      <c r="I114" s="8"/>
      <c r="J114" s="12"/>
    </row>
    <row r="115" spans="1:10">
      <c r="A115" s="32">
        <v>1</v>
      </c>
      <c r="B115" s="23" t="s">
        <v>286</v>
      </c>
      <c r="C115" s="33" t="s">
        <v>9</v>
      </c>
      <c r="D115" s="34">
        <v>134</v>
      </c>
      <c r="E115" s="84"/>
      <c r="F115" s="38">
        <f t="shared" si="8"/>
        <v>0</v>
      </c>
      <c r="G115" s="23"/>
      <c r="H115" s="34"/>
      <c r="I115" s="34"/>
      <c r="J115" s="34"/>
    </row>
    <row r="116" spans="1:10" ht="25.5">
      <c r="A116" s="31">
        <v>2</v>
      </c>
      <c r="B116" s="26" t="s">
        <v>287</v>
      </c>
      <c r="C116" s="27" t="s">
        <v>288</v>
      </c>
      <c r="D116" s="29">
        <v>198.78</v>
      </c>
      <c r="E116" s="78"/>
      <c r="F116" s="38">
        <f t="shared" si="8"/>
        <v>0</v>
      </c>
      <c r="G116" s="28" t="s">
        <v>289</v>
      </c>
      <c r="H116" s="29" t="s">
        <v>290</v>
      </c>
      <c r="I116" s="29"/>
      <c r="J116" s="29">
        <v>52</v>
      </c>
    </row>
    <row r="117" spans="1:10" ht="25.5">
      <c r="A117" s="31"/>
      <c r="B117" s="26"/>
      <c r="C117" s="27"/>
      <c r="D117" s="29"/>
      <c r="E117" s="29"/>
      <c r="F117" s="29"/>
      <c r="G117" s="28" t="s">
        <v>291</v>
      </c>
      <c r="H117" s="29" t="s">
        <v>290</v>
      </c>
      <c r="I117" s="29"/>
      <c r="J117" s="29">
        <v>23</v>
      </c>
    </row>
    <row r="118" spans="1:10" ht="25.5">
      <c r="A118" s="31"/>
      <c r="B118" s="26"/>
      <c r="C118" s="27"/>
      <c r="D118" s="29"/>
      <c r="E118" s="29"/>
      <c r="F118" s="29"/>
      <c r="G118" s="28" t="s">
        <v>292</v>
      </c>
      <c r="H118" s="29" t="s">
        <v>290</v>
      </c>
      <c r="I118" s="29"/>
      <c r="J118" s="29">
        <v>59</v>
      </c>
    </row>
    <row r="119" spans="1:10" ht="25.5">
      <c r="A119" s="31"/>
      <c r="B119" s="28"/>
      <c r="C119" s="27"/>
      <c r="D119" s="29"/>
      <c r="E119" s="29"/>
      <c r="F119" s="29"/>
      <c r="G119" s="28" t="s">
        <v>293</v>
      </c>
      <c r="H119" s="29" t="s">
        <v>290</v>
      </c>
      <c r="I119" s="29"/>
      <c r="J119" s="29">
        <v>87.127660000000006</v>
      </c>
    </row>
    <row r="120" spans="1:10">
      <c r="A120" s="31">
        <v>3</v>
      </c>
      <c r="B120" s="26" t="s">
        <v>37</v>
      </c>
      <c r="C120" s="27" t="s">
        <v>31</v>
      </c>
      <c r="D120" s="29">
        <v>0.26800000000000002</v>
      </c>
      <c r="E120" s="78"/>
      <c r="F120" s="38">
        <f t="shared" ref="F120:F121" si="9">D120*E120</f>
        <v>0</v>
      </c>
      <c r="G120" s="28"/>
      <c r="H120" s="29"/>
      <c r="I120" s="29"/>
      <c r="J120" s="29"/>
    </row>
    <row r="121" spans="1:10" ht="15.75" thickBot="1">
      <c r="A121" s="31">
        <v>4</v>
      </c>
      <c r="B121" s="26" t="s">
        <v>38</v>
      </c>
      <c r="C121" s="27" t="s">
        <v>31</v>
      </c>
      <c r="D121" s="29">
        <v>0.26800000000000002</v>
      </c>
      <c r="E121" s="78"/>
      <c r="F121" s="38">
        <f t="shared" si="9"/>
        <v>0</v>
      </c>
      <c r="G121" s="28"/>
      <c r="H121" s="29"/>
      <c r="I121" s="29"/>
      <c r="J121" s="29"/>
    </row>
    <row r="122" spans="1:10" ht="15.75" thickBot="1">
      <c r="A122" s="9"/>
      <c r="B122" s="41" t="s">
        <v>285</v>
      </c>
      <c r="C122" s="11"/>
      <c r="D122" s="8"/>
      <c r="E122" s="8"/>
      <c r="F122" s="8"/>
      <c r="G122" s="8"/>
      <c r="H122" s="8"/>
      <c r="I122" s="8"/>
      <c r="J122" s="12"/>
    </row>
    <row r="123" spans="1:10">
      <c r="A123" s="42"/>
      <c r="B123" s="14" t="s">
        <v>294</v>
      </c>
      <c r="C123" s="33"/>
      <c r="D123" s="34"/>
      <c r="E123" s="34"/>
      <c r="F123" s="34"/>
      <c r="G123" s="23"/>
      <c r="H123" s="34"/>
      <c r="I123" s="34"/>
      <c r="J123" s="34"/>
    </row>
    <row r="124" spans="1:10" ht="51">
      <c r="A124" s="35">
        <v>1</v>
      </c>
      <c r="B124" s="26" t="s">
        <v>295</v>
      </c>
      <c r="C124" s="27" t="s">
        <v>42</v>
      </c>
      <c r="D124" s="29">
        <v>37.5</v>
      </c>
      <c r="E124" s="78"/>
      <c r="F124" s="38">
        <f t="shared" ref="F124:F126" si="10">D124*E124</f>
        <v>0</v>
      </c>
      <c r="G124" s="28" t="s">
        <v>296</v>
      </c>
      <c r="H124" s="29" t="s">
        <v>42</v>
      </c>
      <c r="I124" s="29"/>
      <c r="J124" s="29">
        <v>37.5</v>
      </c>
    </row>
    <row r="125" spans="1:10" ht="25.5">
      <c r="A125" s="35">
        <v>2</v>
      </c>
      <c r="B125" s="26" t="s">
        <v>297</v>
      </c>
      <c r="C125" s="27" t="s">
        <v>42</v>
      </c>
      <c r="D125" s="29">
        <v>37.5</v>
      </c>
      <c r="E125" s="78"/>
      <c r="F125" s="38">
        <f t="shared" si="10"/>
        <v>0</v>
      </c>
      <c r="G125" s="28" t="s">
        <v>298</v>
      </c>
      <c r="H125" s="29" t="s">
        <v>42</v>
      </c>
      <c r="I125" s="29"/>
      <c r="J125" s="29">
        <v>37.5</v>
      </c>
    </row>
    <row r="126" spans="1:10" ht="51">
      <c r="A126" s="35">
        <v>3</v>
      </c>
      <c r="B126" s="26" t="s">
        <v>299</v>
      </c>
      <c r="C126" s="27" t="s">
        <v>42</v>
      </c>
      <c r="D126" s="29">
        <v>225.3</v>
      </c>
      <c r="E126" s="78"/>
      <c r="F126" s="38">
        <f t="shared" si="10"/>
        <v>0</v>
      </c>
      <c r="G126" s="28" t="s">
        <v>298</v>
      </c>
      <c r="H126" s="29" t="s">
        <v>42</v>
      </c>
      <c r="I126" s="29"/>
      <c r="J126" s="29">
        <v>230.6</v>
      </c>
    </row>
    <row r="127" spans="1:10">
      <c r="A127" s="31"/>
      <c r="B127" s="26"/>
      <c r="C127" s="27"/>
      <c r="D127" s="29"/>
      <c r="E127" s="29"/>
      <c r="F127" s="29"/>
      <c r="G127" s="28" t="s">
        <v>300</v>
      </c>
      <c r="H127" s="29" t="s">
        <v>9</v>
      </c>
      <c r="I127" s="29"/>
      <c r="J127" s="29">
        <v>5</v>
      </c>
    </row>
    <row r="128" spans="1:10" ht="25.5">
      <c r="A128" s="31"/>
      <c r="B128" s="26"/>
      <c r="C128" s="27"/>
      <c r="D128" s="29"/>
      <c r="E128" s="29"/>
      <c r="F128" s="29"/>
      <c r="G128" s="28" t="s">
        <v>301</v>
      </c>
      <c r="H128" s="29" t="s">
        <v>9</v>
      </c>
      <c r="I128" s="29"/>
      <c r="J128" s="29">
        <v>9</v>
      </c>
    </row>
    <row r="129" spans="1:10">
      <c r="A129" s="31"/>
      <c r="B129" s="26"/>
      <c r="C129" s="27"/>
      <c r="D129" s="29"/>
      <c r="E129" s="29"/>
      <c r="F129" s="29"/>
      <c r="G129" s="28" t="s">
        <v>302</v>
      </c>
      <c r="H129" s="29" t="s">
        <v>9</v>
      </c>
      <c r="I129" s="29"/>
      <c r="J129" s="29">
        <v>115</v>
      </c>
    </row>
    <row r="130" spans="1:10" ht="25.5">
      <c r="A130" s="31"/>
      <c r="B130" s="26"/>
      <c r="C130" s="27"/>
      <c r="D130" s="29"/>
      <c r="E130" s="29"/>
      <c r="F130" s="29"/>
      <c r="G130" s="28" t="s">
        <v>303</v>
      </c>
      <c r="H130" s="29" t="s">
        <v>9</v>
      </c>
      <c r="I130" s="29"/>
      <c r="J130" s="29">
        <v>110</v>
      </c>
    </row>
    <row r="131" spans="1:10">
      <c r="A131" s="31"/>
      <c r="B131" s="26"/>
      <c r="C131" s="27"/>
      <c r="D131" s="29"/>
      <c r="E131" s="29"/>
      <c r="F131" s="29"/>
      <c r="G131" s="28" t="s">
        <v>304</v>
      </c>
      <c r="H131" s="29" t="s">
        <v>9</v>
      </c>
      <c r="I131" s="29"/>
      <c r="J131" s="29">
        <v>38</v>
      </c>
    </row>
    <row r="132" spans="1:10" ht="25.5">
      <c r="A132" s="31"/>
      <c r="B132" s="18"/>
      <c r="C132" s="19"/>
      <c r="D132" s="19"/>
      <c r="E132" s="15"/>
      <c r="F132" s="15"/>
      <c r="G132" s="23" t="s">
        <v>305</v>
      </c>
      <c r="H132" s="29" t="s">
        <v>9</v>
      </c>
      <c r="I132" s="25"/>
      <c r="J132" s="24">
        <v>15</v>
      </c>
    </row>
    <row r="133" spans="1:10">
      <c r="A133" s="35"/>
      <c r="B133" s="18"/>
      <c r="C133" s="19"/>
      <c r="D133" s="19"/>
      <c r="E133" s="19"/>
      <c r="F133" s="19"/>
      <c r="G133" s="18" t="s">
        <v>306</v>
      </c>
      <c r="H133" s="29" t="s">
        <v>9</v>
      </c>
      <c r="I133" s="19"/>
      <c r="J133" s="19">
        <v>15</v>
      </c>
    </row>
    <row r="134" spans="1:10" ht="45">
      <c r="A134" s="17"/>
      <c r="B134" s="18"/>
      <c r="C134" s="19"/>
      <c r="D134" s="19"/>
      <c r="E134" s="19"/>
      <c r="F134" s="19"/>
      <c r="G134" s="18" t="s">
        <v>307</v>
      </c>
      <c r="H134" s="29" t="s">
        <v>9</v>
      </c>
      <c r="I134" s="19"/>
      <c r="J134" s="19">
        <v>1</v>
      </c>
    </row>
    <row r="135" spans="1:10">
      <c r="A135" s="17"/>
      <c r="B135" s="21"/>
      <c r="C135" s="19"/>
      <c r="D135" s="19"/>
      <c r="E135" s="19"/>
      <c r="F135" s="19"/>
      <c r="G135" s="20" t="s">
        <v>308</v>
      </c>
      <c r="H135" s="29" t="s">
        <v>9</v>
      </c>
      <c r="I135" s="19"/>
      <c r="J135" s="19">
        <v>2</v>
      </c>
    </row>
    <row r="136" spans="1:10">
      <c r="A136" s="17"/>
      <c r="B136" s="18"/>
      <c r="C136" s="19"/>
      <c r="D136" s="38"/>
      <c r="E136" s="38"/>
      <c r="F136" s="38"/>
      <c r="G136" s="20" t="s">
        <v>309</v>
      </c>
      <c r="H136" s="29" t="s">
        <v>9</v>
      </c>
      <c r="I136" s="19"/>
      <c r="J136" s="19">
        <v>268</v>
      </c>
    </row>
  </sheetData>
  <mergeCells count="12">
    <mergeCell ref="A1:J1"/>
    <mergeCell ref="A3:J3"/>
    <mergeCell ref="I5:I6"/>
    <mergeCell ref="J5:J6"/>
    <mergeCell ref="A5:A6"/>
    <mergeCell ref="B5:B6"/>
    <mergeCell ref="C5:C6"/>
    <mergeCell ref="D5:D6"/>
    <mergeCell ref="G5:G6"/>
    <mergeCell ref="H5:H6"/>
    <mergeCell ref="E5:E6"/>
    <mergeCell ref="F5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Фасад</vt:lpstr>
      <vt:lpstr>Пандус.Вимощення</vt:lpstr>
      <vt:lpstr>Покрівля</vt:lpstr>
      <vt:lpstr>Опоряджувальні роботи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2025-03-27T10:17:00Z</dcterms:modified>
</cp:coreProperties>
</file>