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13_ncr:1_{5D2C14AD-71C6-49DD-8478-56C857365FF6}" xr6:coauthVersionLast="43" xr6:coauthVersionMax="43" xr10:uidLastSave="{00000000-0000-0000-0000-000000000000}"/>
  <bookViews>
    <workbookView xWindow="-108" yWindow="-108" windowWidth="23256" windowHeight="13896" xr2:uid="{00000000-000D-0000-FFFF-FFFF00000000}"/>
  </bookViews>
  <sheets>
    <sheet name="ДЦ" sheetId="23" r:id="rId1"/>
  </sheets>
  <definedNames>
    <definedName name="_xlnm.Print_Titles" localSheetId="0">ДЦ!$3:$3</definedName>
    <definedName name="_xlnm.Print_Area" localSheetId="0">ДЦ!$A$1:$J$31</definedName>
  </definedNames>
  <calcPr calcId="191029"/>
</workbook>
</file>

<file path=xl/calcChain.xml><?xml version="1.0" encoding="utf-8"?>
<calcChain xmlns="http://schemas.openxmlformats.org/spreadsheetml/2006/main">
  <c r="G11" i="23" l="1"/>
  <c r="G25" i="23" l="1"/>
  <c r="G24" i="23"/>
  <c r="G23" i="23"/>
  <c r="G22" i="23"/>
  <c r="G21" i="23"/>
  <c r="G20" i="23"/>
  <c r="G15" i="23" l="1"/>
  <c r="G7" i="23" l="1"/>
  <c r="G6" i="23"/>
  <c r="G5" i="23" l="1"/>
  <c r="G14" i="23"/>
  <c r="G13" i="23"/>
  <c r="G19" i="23"/>
  <c r="G17" i="23"/>
  <c r="G18" i="23"/>
  <c r="G16" i="23"/>
  <c r="G10" i="23" l="1"/>
  <c r="G9" i="23"/>
  <c r="G8" i="23"/>
  <c r="H28" i="23" l="1"/>
  <c r="G28" i="23"/>
  <c r="H29" i="23" l="1"/>
</calcChain>
</file>

<file path=xl/sharedStrings.xml><?xml version="1.0" encoding="utf-8"?>
<sst xmlns="http://schemas.openxmlformats.org/spreadsheetml/2006/main" count="53" uniqueCount="32">
  <si>
    <t xml:space="preserve"> Найменування робіт</t>
  </si>
  <si>
    <t>шт</t>
  </si>
  <si>
    <t>Норма витрат</t>
  </si>
  <si>
    <t>мп</t>
  </si>
  <si>
    <t>Вартість робіт, грн</t>
  </si>
  <si>
    <t xml:space="preserve">Ціна, грн </t>
  </si>
  <si>
    <t xml:space="preserve">Вартість матеріалів, грн </t>
  </si>
  <si>
    <t>Кіл-ть</t>
  </si>
  <si>
    <t>Од. вим.</t>
  </si>
  <si>
    <t>№з/п</t>
  </si>
  <si>
    <t>Всього по акту, грн</t>
  </si>
  <si>
    <t>Всього сума по акту, грн</t>
  </si>
  <si>
    <t>Інші роботи</t>
  </si>
  <si>
    <t>м2</t>
  </si>
  <si>
    <t>Грунтування стін</t>
  </si>
  <si>
    <t>Підлога</t>
  </si>
  <si>
    <t>Грунтування підлоги</t>
  </si>
  <si>
    <t>Влаштування плитки на підлогу</t>
  </si>
  <si>
    <t>Затирання швів плитки (стандартна однокольорова)</t>
  </si>
  <si>
    <t>Стіни</t>
  </si>
  <si>
    <t>Влаштування плитки на стіни</t>
  </si>
  <si>
    <t>Влаштування плитки на свідкос</t>
  </si>
  <si>
    <t>Влаштування гідроізоляції на стіни</t>
  </si>
  <si>
    <t>Нанесення гідроізоляції на підлогу</t>
  </si>
  <si>
    <t>Монтаж гідроізоляційної ленти</t>
  </si>
  <si>
    <t>Запил та шліфування крайок прямий різ</t>
  </si>
  <si>
    <t>Герметизація плитки силіконм</t>
  </si>
  <si>
    <t>Запил та шліфування крайок під 45 градусів (одна сторона)</t>
  </si>
  <si>
    <t>Влаштування отвору в плитці до 100 мм</t>
  </si>
  <si>
    <t>Влаштування отвору в плитці більше 100 мм</t>
  </si>
  <si>
    <t>Формування кути під 45 градусів затиркою</t>
  </si>
  <si>
    <t>Монтаж ламіната на підложці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</si>
</sst>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4" fontId="0" fillId="0" borderId="0" xfId="0" applyNumberForma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1" fillId="2" borderId="1" xfId="0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2" borderId="1" xfId="0" applyFont="1" applyFill="1" applyBorder="1"/>
    <xf numFmtId="0" fontId="13" fillId="0" borderId="0" xfId="0" applyFont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3" borderId="1" xfId="0" applyFont="1" applyFill="1" applyBorder="1"/>
    <xf numFmtId="0" fontId="14" fillId="0" borderId="0" xfId="0" applyFont="1"/>
    <xf numFmtId="0" fontId="12" fillId="0" borderId="0" xfId="0" applyFont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</cellXfs>
  <cellStyles count="3">
    <cellStyle name="Normal_Золотая смета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Q32"/>
  <sheetViews>
    <sheetView tabSelected="1" view="pageBreakPreview" zoomScaleNormal="100" zoomScaleSheetLayoutView="100" workbookViewId="0">
      <selection activeCell="F12" sqref="F12"/>
    </sheetView>
  </sheetViews>
  <sheetFormatPr defaultColWidth="9.109375" defaultRowHeight="13.8" x14ac:dyDescent="0.25"/>
  <cols>
    <col min="1" max="1" width="7.44140625" style="2" customWidth="1"/>
    <col min="2" max="2" width="61.6640625" style="2" customWidth="1"/>
    <col min="3" max="3" width="6.44140625" style="1" customWidth="1"/>
    <col min="4" max="4" width="9.33203125" style="1" customWidth="1"/>
    <col min="5" max="5" width="10.6640625" style="2" customWidth="1"/>
    <col min="6" max="6" width="10.33203125" style="1" customWidth="1"/>
    <col min="7" max="7" width="13.6640625" style="1" customWidth="1"/>
    <col min="8" max="8" width="18.44140625" style="1" customWidth="1"/>
    <col min="9" max="9" width="14.6640625" style="31" customWidth="1"/>
    <col min="10" max="10" width="13" style="1" customWidth="1"/>
    <col min="11" max="16384" width="9.109375" style="1"/>
  </cols>
  <sheetData>
    <row r="1" spans="1:17" customFormat="1" ht="14.25" customHeight="1" x14ac:dyDescent="0.3">
      <c r="A1" s="19"/>
      <c r="B1" s="37"/>
      <c r="C1" s="5"/>
      <c r="D1" s="5"/>
      <c r="E1" s="36"/>
      <c r="F1" s="6"/>
      <c r="G1" s="7"/>
      <c r="H1" s="7"/>
      <c r="I1" s="6"/>
      <c r="J1" s="5"/>
      <c r="K1" s="5"/>
      <c r="L1" s="5"/>
      <c r="M1" s="5"/>
      <c r="N1" s="5"/>
      <c r="O1" s="5"/>
      <c r="P1" s="5"/>
      <c r="Q1" s="5"/>
    </row>
    <row r="2" spans="1:17" customFormat="1" ht="18" customHeight="1" x14ac:dyDescent="0.3">
      <c r="A2" s="40"/>
      <c r="B2" s="40"/>
      <c r="C2" s="40"/>
      <c r="D2" s="40"/>
      <c r="E2" s="40"/>
      <c r="F2" s="40"/>
      <c r="G2" s="40"/>
      <c r="H2" s="40"/>
      <c r="I2" s="6"/>
      <c r="J2" s="5"/>
      <c r="K2" s="5"/>
      <c r="L2" s="5"/>
      <c r="M2" s="5"/>
      <c r="N2" s="5"/>
      <c r="O2" s="5"/>
      <c r="P2" s="5"/>
      <c r="Q2" s="5"/>
    </row>
    <row r="3" spans="1:17" s="8" customFormat="1" ht="27.6" x14ac:dyDescent="0.25">
      <c r="A3" s="3" t="s">
        <v>9</v>
      </c>
      <c r="B3" s="3" t="s">
        <v>0</v>
      </c>
      <c r="C3" s="9" t="s">
        <v>2</v>
      </c>
      <c r="D3" s="4" t="s">
        <v>8</v>
      </c>
      <c r="E3" s="4" t="s">
        <v>7</v>
      </c>
      <c r="F3" s="4" t="s">
        <v>5</v>
      </c>
      <c r="G3" s="4" t="s">
        <v>4</v>
      </c>
      <c r="H3" s="4" t="s">
        <v>6</v>
      </c>
      <c r="I3" s="34"/>
    </row>
    <row r="4" spans="1:17" ht="15.75" customHeight="1" x14ac:dyDescent="0.25">
      <c r="A4" s="38" t="s">
        <v>15</v>
      </c>
      <c r="B4" s="39"/>
      <c r="C4" s="39"/>
      <c r="D4" s="39"/>
      <c r="E4" s="39"/>
      <c r="F4" s="27"/>
      <c r="G4" s="27"/>
      <c r="H4" s="28"/>
    </row>
    <row r="5" spans="1:17" ht="18" customHeight="1" x14ac:dyDescent="0.3">
      <c r="A5" s="23">
        <v>1</v>
      </c>
      <c r="B5" s="29" t="s">
        <v>16</v>
      </c>
      <c r="C5" s="30"/>
      <c r="D5" s="23" t="s">
        <v>3</v>
      </c>
      <c r="E5" s="26">
        <v>4.0999999999999996</v>
      </c>
      <c r="F5" s="24">
        <v>20</v>
      </c>
      <c r="G5" s="25">
        <f t="shared" ref="G5" si="0">F5*E5</f>
        <v>82</v>
      </c>
      <c r="H5" s="25"/>
    </row>
    <row r="6" spans="1:17" ht="18" customHeight="1" x14ac:dyDescent="0.3">
      <c r="A6" s="23">
        <v>2</v>
      </c>
      <c r="B6" s="29" t="s">
        <v>23</v>
      </c>
      <c r="C6" s="30"/>
      <c r="D6" s="23" t="s">
        <v>13</v>
      </c>
      <c r="E6" s="26">
        <v>4.0999999999999996</v>
      </c>
      <c r="F6" s="24">
        <v>120</v>
      </c>
      <c r="G6" s="25">
        <f t="shared" ref="G6" si="1">F6*E6</f>
        <v>491.99999999999994</v>
      </c>
      <c r="H6" s="25"/>
    </row>
    <row r="7" spans="1:17" ht="18" customHeight="1" x14ac:dyDescent="0.3">
      <c r="A7" s="23">
        <v>3</v>
      </c>
      <c r="B7" s="29" t="s">
        <v>24</v>
      </c>
      <c r="C7" s="30"/>
      <c r="D7" s="23" t="s">
        <v>3</v>
      </c>
      <c r="E7" s="26">
        <v>15</v>
      </c>
      <c r="F7" s="24">
        <v>60</v>
      </c>
      <c r="G7" s="25">
        <f t="shared" ref="G7" si="2">F7*E7</f>
        <v>900</v>
      </c>
      <c r="H7" s="25"/>
    </row>
    <row r="8" spans="1:17" ht="18" customHeight="1" x14ac:dyDescent="0.3">
      <c r="A8" s="23">
        <v>4</v>
      </c>
      <c r="B8" s="29" t="s">
        <v>16</v>
      </c>
      <c r="C8" s="30"/>
      <c r="D8" s="23" t="s">
        <v>3</v>
      </c>
      <c r="E8" s="26">
        <v>9.59</v>
      </c>
      <c r="F8" s="24">
        <v>20</v>
      </c>
      <c r="G8" s="25">
        <f t="shared" ref="G8" si="3">F8*E8</f>
        <v>191.8</v>
      </c>
      <c r="H8" s="25"/>
    </row>
    <row r="9" spans="1:17" ht="18" customHeight="1" x14ac:dyDescent="0.3">
      <c r="A9" s="23">
        <v>5</v>
      </c>
      <c r="B9" s="22" t="s">
        <v>17</v>
      </c>
      <c r="C9" s="35"/>
      <c r="D9" s="33" t="s">
        <v>13</v>
      </c>
      <c r="E9" s="26">
        <v>9.59</v>
      </c>
      <c r="F9" s="25">
        <v>650</v>
      </c>
      <c r="G9" s="25">
        <f t="shared" ref="G9" si="4">F9*E9</f>
        <v>6233.5</v>
      </c>
      <c r="H9" s="25"/>
    </row>
    <row r="10" spans="1:17" ht="18" customHeight="1" x14ac:dyDescent="0.3">
      <c r="A10" s="23">
        <v>6</v>
      </c>
      <c r="B10" s="29" t="s">
        <v>18</v>
      </c>
      <c r="C10" s="30"/>
      <c r="D10" s="33" t="s">
        <v>13</v>
      </c>
      <c r="E10" s="24">
        <v>9.59</v>
      </c>
      <c r="F10" s="24">
        <v>100</v>
      </c>
      <c r="G10" s="25">
        <f>F10*E10</f>
        <v>959</v>
      </c>
      <c r="H10" s="25"/>
    </row>
    <row r="11" spans="1:17" ht="18" customHeight="1" x14ac:dyDescent="0.3">
      <c r="A11" s="23">
        <v>5</v>
      </c>
      <c r="B11" s="29" t="s">
        <v>31</v>
      </c>
      <c r="C11" s="30"/>
      <c r="D11" s="33" t="s">
        <v>13</v>
      </c>
      <c r="E11" s="24">
        <v>56.42</v>
      </c>
      <c r="F11" s="24">
        <v>130</v>
      </c>
      <c r="G11" s="25">
        <f>F11*E11</f>
        <v>7334.6</v>
      </c>
      <c r="H11" s="25"/>
    </row>
    <row r="12" spans="1:17" ht="15.75" customHeight="1" x14ac:dyDescent="0.25">
      <c r="A12" s="38" t="s">
        <v>19</v>
      </c>
      <c r="B12" s="39"/>
      <c r="C12" s="39"/>
      <c r="D12" s="39"/>
      <c r="E12" s="39"/>
      <c r="F12" s="27"/>
      <c r="G12" s="27"/>
      <c r="H12" s="28"/>
    </row>
    <row r="13" spans="1:17" ht="15.75" customHeight="1" x14ac:dyDescent="0.3">
      <c r="A13" s="23">
        <v>7</v>
      </c>
      <c r="B13" s="29" t="s">
        <v>14</v>
      </c>
      <c r="C13" s="30"/>
      <c r="D13" s="23" t="s">
        <v>13</v>
      </c>
      <c r="E13" s="26">
        <v>9</v>
      </c>
      <c r="F13" s="24">
        <v>20</v>
      </c>
      <c r="G13" s="25">
        <f>F13*E13</f>
        <v>180</v>
      </c>
      <c r="H13" s="25"/>
      <c r="I13" s="1"/>
    </row>
    <row r="14" spans="1:17" ht="15.75" customHeight="1" x14ac:dyDescent="0.3">
      <c r="A14" s="23">
        <v>8</v>
      </c>
      <c r="B14" s="29" t="s">
        <v>22</v>
      </c>
      <c r="C14" s="30"/>
      <c r="D14" s="23" t="s">
        <v>13</v>
      </c>
      <c r="E14" s="26">
        <v>9</v>
      </c>
      <c r="F14" s="24">
        <v>120</v>
      </c>
      <c r="G14" s="25">
        <f>F14*E14</f>
        <v>1080</v>
      </c>
      <c r="H14" s="25"/>
      <c r="I14" s="1"/>
    </row>
    <row r="15" spans="1:17" ht="15.75" customHeight="1" x14ac:dyDescent="0.3">
      <c r="A15" s="23">
        <v>9</v>
      </c>
      <c r="B15" s="29" t="s">
        <v>14</v>
      </c>
      <c r="C15" s="30"/>
      <c r="D15" s="23" t="s">
        <v>13</v>
      </c>
      <c r="E15" s="26">
        <v>20.14</v>
      </c>
      <c r="F15" s="24">
        <v>20</v>
      </c>
      <c r="G15" s="25">
        <f>F15*E15</f>
        <v>402.8</v>
      </c>
      <c r="H15" s="25"/>
      <c r="I15" s="1"/>
    </row>
    <row r="16" spans="1:17" ht="15.75" customHeight="1" x14ac:dyDescent="0.3">
      <c r="A16" s="23">
        <v>10</v>
      </c>
      <c r="B16" s="22" t="s">
        <v>20</v>
      </c>
      <c r="C16" s="35"/>
      <c r="D16" s="33" t="s">
        <v>13</v>
      </c>
      <c r="E16" s="26">
        <v>20.14</v>
      </c>
      <c r="F16" s="25">
        <v>650</v>
      </c>
      <c r="G16" s="25">
        <f t="shared" ref="G16" si="5">F16*E16</f>
        <v>13091</v>
      </c>
      <c r="H16" s="25"/>
      <c r="I16" s="1"/>
    </row>
    <row r="17" spans="1:9" ht="15.75" customHeight="1" x14ac:dyDescent="0.3">
      <c r="A17" s="23">
        <v>11</v>
      </c>
      <c r="B17" s="29" t="s">
        <v>18</v>
      </c>
      <c r="C17" s="30"/>
      <c r="D17" s="33" t="s">
        <v>13</v>
      </c>
      <c r="E17" s="24">
        <v>20.14</v>
      </c>
      <c r="F17" s="24">
        <v>100</v>
      </c>
      <c r="G17" s="25">
        <f>F17*E17</f>
        <v>2014</v>
      </c>
      <c r="H17" s="25"/>
      <c r="I17" s="1"/>
    </row>
    <row r="18" spans="1:9" ht="15.75" customHeight="1" x14ac:dyDescent="0.3">
      <c r="A18" s="23">
        <v>12</v>
      </c>
      <c r="B18" s="22" t="s">
        <v>21</v>
      </c>
      <c r="C18" s="35"/>
      <c r="D18" s="33" t="s">
        <v>3</v>
      </c>
      <c r="E18" s="26">
        <v>5.44</v>
      </c>
      <c r="F18" s="25">
        <v>650</v>
      </c>
      <c r="G18" s="25">
        <f t="shared" ref="G18" si="6">F18*E18</f>
        <v>3536.0000000000005</v>
      </c>
      <c r="H18" s="25"/>
      <c r="I18" s="1"/>
    </row>
    <row r="19" spans="1:9" ht="15.75" customHeight="1" x14ac:dyDescent="0.3">
      <c r="A19" s="23">
        <v>13</v>
      </c>
      <c r="B19" s="29" t="s">
        <v>18</v>
      </c>
      <c r="C19" s="30"/>
      <c r="D19" s="33" t="s">
        <v>3</v>
      </c>
      <c r="E19" s="24">
        <v>5.44</v>
      </c>
      <c r="F19" s="24">
        <v>100</v>
      </c>
      <c r="G19" s="25">
        <f>F19*E19</f>
        <v>544</v>
      </c>
      <c r="H19" s="25"/>
      <c r="I19" s="1"/>
    </row>
    <row r="20" spans="1:9" ht="15.75" customHeight="1" x14ac:dyDescent="0.3">
      <c r="A20" s="23">
        <v>14</v>
      </c>
      <c r="B20" s="22" t="s">
        <v>25</v>
      </c>
      <c r="C20" s="35"/>
      <c r="D20" s="23" t="s">
        <v>3</v>
      </c>
      <c r="E20" s="24">
        <v>10.88</v>
      </c>
      <c r="F20" s="25">
        <v>150</v>
      </c>
      <c r="G20" s="25">
        <f t="shared" ref="G20:G21" si="7">F20*E20</f>
        <v>1632.0000000000002</v>
      </c>
      <c r="H20" s="25"/>
      <c r="I20" s="1"/>
    </row>
    <row r="21" spans="1:9" ht="15.75" customHeight="1" x14ac:dyDescent="0.3">
      <c r="A21" s="23">
        <v>15</v>
      </c>
      <c r="B21" s="22" t="s">
        <v>26</v>
      </c>
      <c r="C21" s="35"/>
      <c r="D21" s="23" t="s">
        <v>3</v>
      </c>
      <c r="E21" s="24">
        <v>10.88</v>
      </c>
      <c r="F21" s="25">
        <v>80</v>
      </c>
      <c r="G21" s="25">
        <f t="shared" si="7"/>
        <v>870.40000000000009</v>
      </c>
      <c r="H21" s="25"/>
      <c r="I21" s="1"/>
    </row>
    <row r="22" spans="1:9" ht="15.75" customHeight="1" x14ac:dyDescent="0.3">
      <c r="A22" s="23">
        <v>16</v>
      </c>
      <c r="B22" s="29" t="s">
        <v>27</v>
      </c>
      <c r="C22" s="30"/>
      <c r="D22" s="23" t="s">
        <v>3</v>
      </c>
      <c r="E22" s="24">
        <v>5.44</v>
      </c>
      <c r="F22" s="24">
        <v>350</v>
      </c>
      <c r="G22" s="25">
        <f t="shared" ref="G22:G23" si="8">F22*E22</f>
        <v>1904.0000000000002</v>
      </c>
      <c r="H22" s="25"/>
      <c r="I22" s="1"/>
    </row>
    <row r="23" spans="1:9" ht="15.75" customHeight="1" x14ac:dyDescent="0.3">
      <c r="A23" s="23">
        <v>17</v>
      </c>
      <c r="B23" s="22" t="s">
        <v>28</v>
      </c>
      <c r="C23" s="35"/>
      <c r="D23" s="23" t="s">
        <v>1</v>
      </c>
      <c r="E23" s="24">
        <v>14</v>
      </c>
      <c r="F23" s="26">
        <v>100</v>
      </c>
      <c r="G23" s="25">
        <f t="shared" si="8"/>
        <v>1400</v>
      </c>
      <c r="H23" s="25"/>
      <c r="I23" s="1"/>
    </row>
    <row r="24" spans="1:9" ht="15.75" customHeight="1" x14ac:dyDescent="0.3">
      <c r="A24" s="23">
        <v>18</v>
      </c>
      <c r="B24" s="22" t="s">
        <v>29</v>
      </c>
      <c r="C24" s="35"/>
      <c r="D24" s="23" t="s">
        <v>1</v>
      </c>
      <c r="E24" s="24">
        <v>1</v>
      </c>
      <c r="F24" s="25">
        <v>200</v>
      </c>
      <c r="G24" s="25">
        <f t="shared" ref="G24:G25" si="9">F24*E24</f>
        <v>200</v>
      </c>
      <c r="H24" s="25"/>
      <c r="I24" s="1"/>
    </row>
    <row r="25" spans="1:9" ht="15.75" customHeight="1" x14ac:dyDescent="0.3">
      <c r="A25" s="23">
        <v>19</v>
      </c>
      <c r="B25" s="29" t="s">
        <v>30</v>
      </c>
      <c r="C25" s="30"/>
      <c r="D25" s="23" t="s">
        <v>3</v>
      </c>
      <c r="E25" s="24">
        <v>2.85</v>
      </c>
      <c r="F25" s="24">
        <v>180</v>
      </c>
      <c r="G25" s="25">
        <f t="shared" si="9"/>
        <v>513</v>
      </c>
      <c r="H25" s="25"/>
      <c r="I25" s="1"/>
    </row>
    <row r="26" spans="1:9" ht="15.75" customHeight="1" x14ac:dyDescent="0.25">
      <c r="A26" s="38" t="s">
        <v>12</v>
      </c>
      <c r="B26" s="39"/>
      <c r="C26" s="39"/>
      <c r="D26" s="39"/>
      <c r="E26" s="39"/>
      <c r="F26" s="27"/>
      <c r="G26" s="27"/>
      <c r="H26" s="28"/>
    </row>
    <row r="27" spans="1:9" s="21" customFormat="1" ht="19.5" customHeight="1" x14ac:dyDescent="0.3">
      <c r="A27" s="14"/>
      <c r="B27" s="16"/>
      <c r="C27" s="20"/>
      <c r="D27" s="14"/>
      <c r="E27" s="17"/>
      <c r="F27" s="18"/>
      <c r="G27" s="18"/>
      <c r="H27" s="18"/>
      <c r="I27" s="32"/>
    </row>
    <row r="28" spans="1:9" ht="15.6" x14ac:dyDescent="0.3">
      <c r="A28" s="15"/>
      <c r="B28" s="11" t="s">
        <v>10</v>
      </c>
      <c r="C28" s="10"/>
      <c r="D28" s="10"/>
      <c r="E28" s="12"/>
      <c r="F28" s="12"/>
      <c r="G28" s="13">
        <f>SUM(G5:G27)</f>
        <v>43560.1</v>
      </c>
      <c r="H28" s="13">
        <f>SUM(H5:H27)</f>
        <v>0</v>
      </c>
    </row>
    <row r="29" spans="1:9" ht="15.6" x14ac:dyDescent="0.3">
      <c r="A29" s="15"/>
      <c r="B29" s="11" t="s">
        <v>11</v>
      </c>
      <c r="C29" s="10"/>
      <c r="D29" s="10"/>
      <c r="E29" s="12"/>
      <c r="F29" s="12"/>
      <c r="G29" s="13"/>
      <c r="H29" s="13">
        <f>G28+H28</f>
        <v>43560.1</v>
      </c>
    </row>
    <row r="32" spans="1:9" x14ac:dyDescent="0.25">
      <c r="B32" s="41"/>
      <c r="C32" s="41"/>
      <c r="D32" s="41"/>
      <c r="E32" s="41"/>
      <c r="F32" s="41"/>
      <c r="G32" s="41"/>
      <c r="H32" s="41"/>
    </row>
  </sheetData>
  <mergeCells count="6">
    <mergeCell ref="A4:E4"/>
    <mergeCell ref="A2:H2"/>
    <mergeCell ref="A12:E12"/>
    <mergeCell ref="D32:H32"/>
    <mergeCell ref="B32:C32"/>
    <mergeCell ref="A26:E26"/>
  </mergeCells>
  <phoneticPr fontId="6" type="noConversion"/>
  <pageMargins left="0.70866141732283472" right="0.11811023622047245" top="0.74803149606299213" bottom="0.35433070866141736" header="0.31496062992125984" footer="0.31496062992125984"/>
  <pageSetup paperSize="9" scale="57" fitToHeight="0" orientation="portrait" r:id="rId1"/>
  <headerFooter>
    <oddHeader>&amp;R&amp;A</oddHeader>
    <oddFooter>&amp;RСтр.&amp;P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ДЦ</vt:lpstr>
      <vt:lpstr>ДЦ!Заголовки_для_печати</vt:lpstr>
      <vt:lpstr>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2025-04-23T06:30:11Z</dcterms:modified>
</cp:coreProperties>
</file>