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ТВОЙ ДРУГ\Новий Быков\на ТЕНДЕР\второй ТУР\"/>
    </mc:Choice>
  </mc:AlternateContent>
  <xr:revisionPtr revIDLastSave="0" documentId="8_{1615E18E-C060-438E-8590-7BF5063BC018}" xr6:coauthVersionLast="47" xr6:coauthVersionMax="47" xr10:uidLastSave="{00000000-0000-0000-0000-000000000000}"/>
  <bookViews>
    <workbookView xWindow="-120" yWindow="-120" windowWidth="29040" windowHeight="15720" xr2:uid="{64CB2BB4-CBD5-4655-9E65-7C8A5176B421}"/>
  </bookViews>
  <sheets>
    <sheet name="Фасад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4" i="1" l="1"/>
  <c r="F83" i="1"/>
  <c r="F82" i="1"/>
  <c r="F77" i="1"/>
  <c r="J76" i="1"/>
  <c r="F76" i="1"/>
  <c r="F74" i="1"/>
  <c r="F73" i="1"/>
  <c r="F71" i="1"/>
  <c r="F69" i="1"/>
  <c r="F65" i="1"/>
  <c r="F64" i="1"/>
  <c r="F62" i="1"/>
  <c r="J61" i="1"/>
  <c r="F61" i="1"/>
  <c r="F59" i="1"/>
  <c r="F58" i="1"/>
  <c r="F57" i="1"/>
  <c r="F54" i="1"/>
  <c r="F53" i="1"/>
  <c r="F51" i="1"/>
  <c r="J50" i="1"/>
  <c r="F50" i="1"/>
  <c r="F49" i="1"/>
  <c r="F47" i="1"/>
  <c r="F46" i="1"/>
  <c r="J45" i="1"/>
  <c r="F45" i="1"/>
  <c r="F43" i="1"/>
  <c r="J42" i="1"/>
  <c r="F42" i="1"/>
  <c r="F38" i="1"/>
  <c r="F36" i="1"/>
  <c r="F35" i="1"/>
  <c r="F33" i="1"/>
  <c r="J32" i="1"/>
  <c r="F32" i="1"/>
  <c r="J30" i="1"/>
  <c r="F29" i="1"/>
  <c r="F25" i="1"/>
  <c r="F24" i="1"/>
  <c r="J23" i="1"/>
  <c r="J22" i="1"/>
  <c r="F22" i="1"/>
  <c r="J21" i="1"/>
  <c r="J20" i="1"/>
  <c r="F20" i="1"/>
  <c r="F17" i="1"/>
  <c r="F16" i="1"/>
  <c r="F15" i="1"/>
  <c r="F14" i="1"/>
  <c r="F13" i="1"/>
  <c r="F12" i="1"/>
  <c r="F11" i="1"/>
  <c r="F10" i="1"/>
</calcChain>
</file>

<file path=xl/sharedStrings.xml><?xml version="1.0" encoding="utf-8"?>
<sst xmlns="http://schemas.openxmlformats.org/spreadsheetml/2006/main" count="222" uniqueCount="99">
  <si>
    <t>Лот №1</t>
  </si>
  <si>
    <t>Назва контракту: Капітальний ремонт будівлі Новобиківського ЗЗСО I-III ступенів</t>
  </si>
  <si>
    <t>№п/п</t>
  </si>
  <si>
    <t>Найменуванння робіт</t>
  </si>
  <si>
    <t>Од. вим.</t>
  </si>
  <si>
    <t>Кіл-сть</t>
  </si>
  <si>
    <t>Ціна, грн, за од. об'єму</t>
  </si>
  <si>
    <t>Сумма, грн</t>
  </si>
  <si>
    <t>Найменування матеріалів</t>
  </si>
  <si>
    <t>Норма  витрат</t>
  </si>
  <si>
    <t>ЛК №02-01-01 "Демонтажні роботи"</t>
  </si>
  <si>
    <t>Фасад</t>
  </si>
  <si>
    <t>Розбирання ізоляції з мінеральної вати та ППС</t>
  </si>
  <si>
    <t>м2</t>
  </si>
  <si>
    <t>Очищення фасаду від оздоблення (короїд та сітка)</t>
  </si>
  <si>
    <t>Розбирання поясків, сандриків, жолобів,
відливів, звисів тощо з листової сталі</t>
  </si>
  <si>
    <t>м.п</t>
  </si>
  <si>
    <t>Розбирання кам'яної кладки простих стін із цегли</t>
  </si>
  <si>
    <t>м3</t>
  </si>
  <si>
    <t>Інші роботи</t>
  </si>
  <si>
    <t>Навантаження сміття екскаватором</t>
  </si>
  <si>
    <t>т</t>
  </si>
  <si>
    <t>Навантаження сміття вручну</t>
  </si>
  <si>
    <t>Перевезення сміття до 10 км</t>
  </si>
  <si>
    <t>ЛК №02-01-02 "Загальнобудівельні роботи"</t>
  </si>
  <si>
    <t xml:space="preserve">Роздiл 2. Фасад </t>
  </si>
  <si>
    <t>Ремонт цегляної кладки стін окремими місцями</t>
  </si>
  <si>
    <t>Цегла керамічна М100</t>
  </si>
  <si>
    <t>шт</t>
  </si>
  <si>
    <t>Розчин цементно-піщаний М75</t>
  </si>
  <si>
    <t>Мурування окремих ділянок простих зовнішніх стін із цегли</t>
  </si>
  <si>
    <t>Установлення дерев'яного розвантажувального стояка при ремонті конструкцій</t>
  </si>
  <si>
    <t>м</t>
  </si>
  <si>
    <t>Брус з хвойних порід, довжина 4-6,5 м, ширина 75-150 мм</t>
  </si>
  <si>
    <t>Улаштування перемичок із металевих балок</t>
  </si>
  <si>
    <t>кг</t>
  </si>
  <si>
    <t>Сталь швелерна №18</t>
  </si>
  <si>
    <t>Шпилька М20 L=1000</t>
  </si>
  <si>
    <t>Гайка М20</t>
  </si>
  <si>
    <t>Шайба М20</t>
  </si>
  <si>
    <t>Поліпшене штукатурення поверхонь стін</t>
  </si>
  <si>
    <t>Розчин готовий опоряджувальний цементно-
вапняковий 1:1:6</t>
  </si>
  <si>
    <t>Склосітка армуюча</t>
  </si>
  <si>
    <t>ЦОКОЛЬ</t>
  </si>
  <si>
    <t>Грунтування цоколю</t>
  </si>
  <si>
    <t>Грунтівка Ceresit  CT 17</t>
  </si>
  <si>
    <t>л</t>
  </si>
  <si>
    <t>Приклеювання утеплювача на цоколь</t>
  </si>
  <si>
    <t>Плити пінополістирольні, товщина 120 мм</t>
  </si>
  <si>
    <t xml:space="preserve">Ceresit  СT 83 </t>
  </si>
  <si>
    <t>Дюбеління утеплювача</t>
  </si>
  <si>
    <t>Дюбелі фасадні пластмасові 10х220</t>
  </si>
  <si>
    <t>Армування утеплювача</t>
  </si>
  <si>
    <t xml:space="preserve">Ceresit  СT 85 </t>
  </si>
  <si>
    <t>Склосітка армуюча Ceresit СT 327 330г/м2</t>
  </si>
  <si>
    <t>Установлення цокольних зливів</t>
  </si>
  <si>
    <t>Металевий відлив 350 мм з покриттям поліестр</t>
  </si>
  <si>
    <t>Дюбелi 6х60</t>
  </si>
  <si>
    <t>Шурупи 60*3,5</t>
  </si>
  <si>
    <t>Герметик Ceresit CS 25 280мл</t>
  </si>
  <si>
    <t xml:space="preserve">Улаштування додаткового захисного армувального шару </t>
  </si>
  <si>
    <t xml:space="preserve">Улаштування полімерцементної
гідроізоляції </t>
  </si>
  <si>
    <t>Еластична гідроізоляційна суміш  (2-х компонент.)  Ceresit  CR 66</t>
  </si>
  <si>
    <t>Грунтуюча фарба  Ceresit CT 16 pro</t>
  </si>
  <si>
    <t xml:space="preserve">Улаштування декоративно-мозаїчної полімерної штукатурки </t>
  </si>
  <si>
    <t xml:space="preserve">Штукатурка Ceresit СТ-77 зерно 1,4-2,0 мм
</t>
  </si>
  <si>
    <t>СТІНИ</t>
  </si>
  <si>
    <t>Забивання гнізд на фасадах (ремонт стін)</t>
  </si>
  <si>
    <t>Піна монтажна Ceresit TS 52 750мл</t>
  </si>
  <si>
    <t>Грунтування фасаду</t>
  </si>
  <si>
    <t>Приклеювання утеплювача</t>
  </si>
  <si>
    <t>Мінераловатні плити щільність 145кг/м3,
товщина 120 мм</t>
  </si>
  <si>
    <t xml:space="preserve">Ceresit  СT 190 pro </t>
  </si>
  <si>
    <t>Профілі кутові із склосіткою Ceresit CT 340 D/03</t>
  </si>
  <si>
    <t>Грунтування стін</t>
  </si>
  <si>
    <t xml:space="preserve">Улаштування декоративної штукатурки «короїд» </t>
  </si>
  <si>
    <t>Штукатурка декоративна Ceresit  СT 75, зерно 2,0 мм "короїд"</t>
  </si>
  <si>
    <t>Фарбування стін</t>
  </si>
  <si>
    <t>Силіконова фарба Ceresit  СT 48</t>
  </si>
  <si>
    <t>УКОСИ</t>
  </si>
  <si>
    <t>Грунтування укосів</t>
  </si>
  <si>
    <t>Мінераловатні плити щільність 145кг/м3,
товщина 50 мм</t>
  </si>
  <si>
    <t>Дюбелі фасадні пластмасові 10х100</t>
  </si>
  <si>
    <t>Склосітка армуюча Ceresit CT 325 160г/м2</t>
  </si>
  <si>
    <t>Профілі кутові із склосіткою Ceresit CT 340
D/03</t>
  </si>
  <si>
    <t>Профіль для примикання Ceresit CT 340 А/03</t>
  </si>
  <si>
    <t xml:space="preserve">Улаштування  додаткового захисного армувального шару </t>
  </si>
  <si>
    <t xml:space="preserve">Ceresit  СT 190 </t>
  </si>
  <si>
    <t>Ґрунтуюча фарба силіконова Ceresit  CT 15
silicone</t>
  </si>
  <si>
    <t>Фарбування укосів</t>
  </si>
  <si>
    <t>Відлив</t>
  </si>
  <si>
    <t>Улаштування полімерцементної гідроізоляції</t>
  </si>
  <si>
    <t>Еластична гідроізоляційна суміш  (2-х
компонент.)  Ceresit  CR 66</t>
  </si>
  <si>
    <t>Установлення віконних зливів</t>
  </si>
  <si>
    <t>Зливи віконні металеві з полімерним
покриттям, ширина 350 мм</t>
  </si>
  <si>
    <t>Герметик Ceresit CS 51</t>
  </si>
  <si>
    <t>Герметик Ceresit Akryl 280мл</t>
  </si>
  <si>
    <t xml:space="preserve">Роздiл 7. Інші роботи </t>
  </si>
  <si>
    <t>Навантаження сміття екскаваторами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</si>
</sst>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0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 Cyr"/>
      <charset val="204"/>
    </font>
    <font>
      <b/>
      <i/>
      <sz val="10"/>
      <name val="Arial Cyr"/>
      <family val="2"/>
      <charset val="204"/>
    </font>
    <font>
      <b/>
      <i/>
      <sz val="10"/>
      <name val="Arial Cyr"/>
      <charset val="204"/>
    </font>
    <font>
      <b/>
      <i/>
      <sz val="10"/>
      <color rgb="FF0070C0"/>
      <name val="Arial Cyr"/>
      <charset val="204"/>
    </font>
    <font>
      <sz val="10"/>
      <name val="Arial Cyr"/>
      <charset val="204"/>
    </font>
    <font>
      <sz val="10"/>
      <name val="Arimo"/>
      <charset val="204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1" fontId="3" fillId="0" borderId="1" xfId="1" applyNumberFormat="1" applyFont="1" applyBorder="1" applyAlignment="1">
      <alignment horizontal="center" vertical="center" wrapText="1"/>
    </xf>
    <xf numFmtId="1" fontId="3" fillId="0" borderId="2" xfId="1" applyNumberFormat="1" applyFont="1" applyBorder="1" applyAlignment="1">
      <alignment horizontal="center" vertical="center" wrapText="1"/>
    </xf>
    <xf numFmtId="2" fontId="3" fillId="0" borderId="2" xfId="1" applyNumberFormat="1" applyFont="1" applyBorder="1" applyAlignment="1">
      <alignment horizontal="center" vertical="center" wrapText="1"/>
    </xf>
    <xf numFmtId="1" fontId="3" fillId="0" borderId="3" xfId="1" applyNumberFormat="1" applyFont="1" applyBorder="1" applyAlignment="1">
      <alignment horizontal="center" vertical="center" wrapText="1"/>
    </xf>
    <xf numFmtId="1" fontId="3" fillId="0" borderId="4" xfId="1" applyNumberFormat="1" applyFont="1" applyBorder="1" applyAlignment="1">
      <alignment horizontal="center" vertical="center" wrapText="1"/>
    </xf>
    <xf numFmtId="1" fontId="3" fillId="0" borderId="5" xfId="1" applyNumberFormat="1" applyFont="1" applyBorder="1" applyAlignment="1">
      <alignment horizontal="center" vertical="center" wrapText="1"/>
    </xf>
    <xf numFmtId="2" fontId="3" fillId="0" borderId="5" xfId="1" applyNumberFormat="1" applyFont="1" applyBorder="1" applyAlignment="1">
      <alignment horizontal="center" vertical="center" wrapText="1"/>
    </xf>
    <xf numFmtId="1" fontId="4" fillId="0" borderId="6" xfId="1" applyNumberFormat="1" applyFont="1" applyBorder="1" applyAlignment="1">
      <alignment horizontal="center" vertical="center" wrapText="1"/>
    </xf>
    <xf numFmtId="1" fontId="5" fillId="0" borderId="6" xfId="1" applyNumberFormat="1" applyFont="1" applyBorder="1" applyAlignment="1">
      <alignment horizontal="center" vertical="center" wrapText="1"/>
    </xf>
    <xf numFmtId="1" fontId="4" fillId="0" borderId="6" xfId="1" applyNumberFormat="1" applyFont="1" applyBorder="1" applyAlignment="1">
      <alignment horizontal="center" vertical="center"/>
    </xf>
    <xf numFmtId="1" fontId="4" fillId="0" borderId="7" xfId="1" applyNumberFormat="1" applyFont="1" applyBorder="1" applyAlignment="1">
      <alignment horizontal="center" vertical="center" wrapText="1"/>
    </xf>
    <xf numFmtId="1" fontId="4" fillId="0" borderId="8" xfId="1" applyNumberFormat="1" applyFont="1" applyBorder="1" applyAlignment="1">
      <alignment horizontal="center" vertical="center" wrapText="1"/>
    </xf>
    <xf numFmtId="1" fontId="5" fillId="0" borderId="7" xfId="1" applyNumberFormat="1" applyFont="1" applyBorder="1" applyAlignment="1">
      <alignment horizontal="center" vertical="center" wrapText="1"/>
    </xf>
    <xf numFmtId="1" fontId="4" fillId="0" borderId="7" xfId="1" applyNumberFormat="1" applyFont="1" applyBorder="1" applyAlignment="1">
      <alignment horizontal="center" vertical="center"/>
    </xf>
    <xf numFmtId="1" fontId="4" fillId="0" borderId="9" xfId="1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1" fontId="6" fillId="0" borderId="11" xfId="1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1" fontId="7" fillId="0" borderId="11" xfId="1" applyNumberFormat="1" applyFont="1" applyBorder="1" applyAlignment="1">
      <alignment horizontal="left" vertical="center" wrapText="1"/>
    </xf>
    <xf numFmtId="2" fontId="7" fillId="0" borderId="11" xfId="1" applyNumberFormat="1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1" fontId="7" fillId="0" borderId="11" xfId="1" applyNumberFormat="1" applyFont="1" applyBorder="1" applyAlignment="1">
      <alignment vertical="center" wrapText="1"/>
    </xf>
    <xf numFmtId="1" fontId="7" fillId="0" borderId="11" xfId="1" applyNumberFormat="1" applyFont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2" fontId="7" fillId="2" borderId="11" xfId="1" applyNumberFormat="1" applyFont="1" applyFill="1" applyBorder="1" applyAlignment="1">
      <alignment horizontal="center" vertical="center" wrapText="1"/>
    </xf>
    <xf numFmtId="1" fontId="7" fillId="0" borderId="10" xfId="1" applyNumberFormat="1" applyFont="1" applyBorder="1" applyAlignment="1">
      <alignment vertical="center" wrapText="1"/>
    </xf>
    <xf numFmtId="1" fontId="7" fillId="0" borderId="10" xfId="1" applyNumberFormat="1" applyFont="1" applyBorder="1" applyAlignment="1">
      <alignment horizontal="center" wrapText="1"/>
    </xf>
    <xf numFmtId="164" fontId="7" fillId="0" borderId="11" xfId="1" applyNumberFormat="1" applyFont="1" applyBorder="1" applyAlignment="1">
      <alignment horizontal="center" vertical="center" wrapText="1"/>
    </xf>
    <xf numFmtId="164" fontId="7" fillId="2" borderId="11" xfId="1" applyNumberFormat="1" applyFont="1" applyFill="1" applyBorder="1" applyAlignment="1">
      <alignment horizontal="center" vertical="center" wrapText="1"/>
    </xf>
    <xf numFmtId="2" fontId="4" fillId="0" borderId="7" xfId="1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1" fontId="7" fillId="0" borderId="11" xfId="1" applyNumberFormat="1" applyFont="1" applyBorder="1" applyAlignment="1">
      <alignment horizontal="left" wrapText="1"/>
    </xf>
    <xf numFmtId="0" fontId="0" fillId="0" borderId="11" xfId="0" applyBorder="1" applyAlignment="1">
      <alignment horizontal="left" vertical="center"/>
    </xf>
    <xf numFmtId="0" fontId="0" fillId="2" borderId="13" xfId="0" applyFill="1" applyBorder="1" applyAlignment="1">
      <alignment horizontal="center" vertical="center"/>
    </xf>
    <xf numFmtId="1" fontId="8" fillId="0" borderId="13" xfId="1" applyNumberFormat="1" applyFont="1" applyBorder="1" applyAlignment="1">
      <alignment horizontal="left" vertical="center" wrapText="1"/>
    </xf>
    <xf numFmtId="1" fontId="4" fillId="0" borderId="10" xfId="1" applyNumberFormat="1" applyFont="1" applyBorder="1" applyAlignment="1">
      <alignment horizontal="center" vertical="center" wrapText="1"/>
    </xf>
    <xf numFmtId="1" fontId="4" fillId="0" borderId="11" xfId="1" applyNumberFormat="1" applyFont="1" applyBorder="1" applyAlignment="1">
      <alignment horizontal="center" vertical="center"/>
    </xf>
    <xf numFmtId="1" fontId="4" fillId="0" borderId="11" xfId="1" applyNumberFormat="1" applyFont="1" applyBorder="1" applyAlignment="1">
      <alignment horizontal="center" vertical="center" wrapText="1"/>
    </xf>
    <xf numFmtId="2" fontId="4" fillId="0" borderId="11" xfId="1" applyNumberFormat="1" applyFont="1" applyBorder="1" applyAlignment="1">
      <alignment horizontal="center" vertical="center" wrapText="1"/>
    </xf>
    <xf numFmtId="1" fontId="4" fillId="0" borderId="11" xfId="1" applyNumberFormat="1" applyFont="1" applyBorder="1" applyAlignment="1">
      <alignment horizontal="left" vertical="center" wrapText="1"/>
    </xf>
    <xf numFmtId="1" fontId="7" fillId="0" borderId="12" xfId="1" applyNumberFormat="1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1" fontId="7" fillId="0" borderId="14" xfId="1" applyNumberFormat="1" applyFont="1" applyBorder="1" applyAlignment="1">
      <alignment horizontal="center" vertical="center"/>
    </xf>
    <xf numFmtId="2" fontId="0" fillId="2" borderId="14" xfId="0" applyNumberFormat="1" applyFill="1" applyBorder="1" applyAlignment="1">
      <alignment horizontal="center" vertical="center"/>
    </xf>
    <xf numFmtId="1" fontId="7" fillId="0" borderId="14" xfId="1" applyNumberFormat="1" applyFont="1" applyBorder="1" applyAlignment="1">
      <alignment horizontal="left" vertical="center" wrapText="1"/>
    </xf>
    <xf numFmtId="1" fontId="9" fillId="0" borderId="14" xfId="1" applyNumberFormat="1" applyFont="1" applyBorder="1" applyAlignment="1">
      <alignment horizontal="center" vertical="center" wrapText="1"/>
    </xf>
    <xf numFmtId="165" fontId="9" fillId="0" borderId="14" xfId="1" applyNumberFormat="1" applyFont="1" applyBorder="1" applyAlignment="1">
      <alignment horizontal="center" vertical="center" wrapText="1"/>
    </xf>
    <xf numFmtId="2" fontId="7" fillId="0" borderId="14" xfId="1" applyNumberFormat="1" applyFont="1" applyBorder="1" applyAlignment="1">
      <alignment horizontal="center" vertical="center" wrapText="1"/>
    </xf>
    <xf numFmtId="2" fontId="9" fillId="0" borderId="1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 xr:uid="{EAC567EA-48B0-4A2E-99BD-B2B7D50E61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3E408-AF41-4AEC-BE5F-242D7D42813E}">
  <dimension ref="A1:J84"/>
  <sheetViews>
    <sheetView tabSelected="1" topLeftCell="A76" workbookViewId="0">
      <selection activeCell="F5" sqref="F5:F6"/>
    </sheetView>
  </sheetViews>
  <sheetFormatPr defaultRowHeight="15"/>
  <cols>
    <col min="1" max="1" width="9.140625" style="3"/>
    <col min="2" max="2" width="42.7109375" style="4" customWidth="1"/>
    <col min="3" max="4" width="9.140625" style="3"/>
    <col min="5" max="5" width="13.28515625" style="3" customWidth="1"/>
    <col min="6" max="6" width="9.140625" style="3"/>
    <col min="7" max="7" width="39.28515625" style="5" customWidth="1"/>
    <col min="8" max="10" width="9.140625" style="3"/>
    <col min="11" max="11" width="12.42578125" bestFit="1" customWidth="1"/>
    <col min="13" max="13" width="13.28515625" bestFit="1" customWidth="1"/>
  </cols>
  <sheetData>
    <row r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</row>
    <row r="4" spans="1:10" ht="15.75" thickBot="1"/>
    <row r="5" spans="1:10" ht="15.75" customHeight="1" thickBot="1">
      <c r="A5" s="6" t="s">
        <v>2</v>
      </c>
      <c r="B5" s="7" t="s">
        <v>3</v>
      </c>
      <c r="C5" s="6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7" t="s">
        <v>4</v>
      </c>
      <c r="I5" s="7" t="s">
        <v>9</v>
      </c>
      <c r="J5" s="8" t="s">
        <v>5</v>
      </c>
    </row>
    <row r="6" spans="1:10" ht="28.5" customHeight="1" thickBot="1">
      <c r="A6" s="6"/>
      <c r="B6" s="9"/>
      <c r="C6" s="10"/>
      <c r="D6" s="11"/>
      <c r="E6" s="11"/>
      <c r="F6" s="11"/>
      <c r="G6" s="11"/>
      <c r="H6" s="11"/>
      <c r="I6" s="11"/>
      <c r="J6" s="12"/>
    </row>
    <row r="7" spans="1:10" ht="15.75" thickBot="1">
      <c r="A7" s="13">
        <v>1</v>
      </c>
      <c r="B7" s="14">
        <v>2</v>
      </c>
      <c r="C7" s="15">
        <v>3</v>
      </c>
      <c r="D7" s="16">
        <v>4</v>
      </c>
      <c r="E7" s="16">
        <v>5</v>
      </c>
      <c r="F7" s="16">
        <v>6</v>
      </c>
      <c r="G7" s="13">
        <v>7</v>
      </c>
      <c r="H7" s="16">
        <v>8</v>
      </c>
      <c r="I7" s="13">
        <v>9</v>
      </c>
      <c r="J7" s="13">
        <v>10</v>
      </c>
    </row>
    <row r="8" spans="1:10" ht="15.75" thickBot="1">
      <c r="A8" s="17"/>
      <c r="B8" s="18" t="s">
        <v>10</v>
      </c>
      <c r="C8" s="19"/>
      <c r="D8" s="16"/>
      <c r="E8" s="16"/>
      <c r="F8" s="16"/>
      <c r="G8" s="16"/>
      <c r="H8" s="16"/>
      <c r="I8" s="16"/>
      <c r="J8" s="20"/>
    </row>
    <row r="9" spans="1:10">
      <c r="A9" s="21"/>
      <c r="B9" s="22" t="s">
        <v>11</v>
      </c>
      <c r="C9" s="23"/>
      <c r="D9" s="23"/>
      <c r="E9" s="23"/>
      <c r="F9" s="23"/>
      <c r="G9" s="24"/>
      <c r="H9" s="25"/>
      <c r="I9" s="25"/>
      <c r="J9" s="25"/>
    </row>
    <row r="10" spans="1:10" ht="27.75" customHeight="1">
      <c r="A10" s="26">
        <v>1</v>
      </c>
      <c r="B10" s="27" t="s">
        <v>12</v>
      </c>
      <c r="C10" s="28" t="s">
        <v>13</v>
      </c>
      <c r="D10" s="23">
        <v>158</v>
      </c>
      <c r="E10" s="29"/>
      <c r="F10" s="30">
        <f>D10*E10</f>
        <v>0</v>
      </c>
      <c r="G10" s="24"/>
      <c r="H10" s="25"/>
      <c r="I10" s="25"/>
      <c r="J10" s="25"/>
    </row>
    <row r="11" spans="1:10" ht="25.5">
      <c r="A11" s="21">
        <v>2</v>
      </c>
      <c r="B11" s="24" t="s">
        <v>14</v>
      </c>
      <c r="C11" s="28" t="s">
        <v>13</v>
      </c>
      <c r="D11" s="25">
        <v>1385.4</v>
      </c>
      <c r="E11" s="31"/>
      <c r="F11" s="30">
        <f t="shared" ref="F11:F17" si="0">D11*E11</f>
        <v>0</v>
      </c>
      <c r="G11" s="24"/>
      <c r="H11" s="25"/>
      <c r="I11" s="25"/>
      <c r="J11" s="25"/>
    </row>
    <row r="12" spans="1:10" ht="32.25" customHeight="1">
      <c r="A12" s="26">
        <v>3</v>
      </c>
      <c r="B12" s="27" t="s">
        <v>15</v>
      </c>
      <c r="C12" s="28" t="s">
        <v>16</v>
      </c>
      <c r="D12" s="25">
        <v>25.1</v>
      </c>
      <c r="E12" s="31"/>
      <c r="F12" s="30">
        <f t="shared" si="0"/>
        <v>0</v>
      </c>
      <c r="G12" s="24"/>
      <c r="H12" s="25"/>
      <c r="I12" s="25"/>
      <c r="J12" s="25"/>
    </row>
    <row r="13" spans="1:10" ht="25.5">
      <c r="A13" s="21">
        <v>4</v>
      </c>
      <c r="B13" s="27" t="s">
        <v>17</v>
      </c>
      <c r="C13" s="28" t="s">
        <v>18</v>
      </c>
      <c r="D13" s="25">
        <v>20.100000000000001</v>
      </c>
      <c r="E13" s="31"/>
      <c r="F13" s="30">
        <f t="shared" si="0"/>
        <v>0</v>
      </c>
      <c r="G13" s="24"/>
      <c r="H13" s="25"/>
      <c r="I13" s="25"/>
      <c r="J13" s="25"/>
    </row>
    <row r="14" spans="1:10">
      <c r="A14" s="32"/>
      <c r="B14" s="22" t="s">
        <v>19</v>
      </c>
      <c r="C14" s="28"/>
      <c r="D14" s="25"/>
      <c r="E14" s="31"/>
      <c r="F14" s="30">
        <f t="shared" si="0"/>
        <v>0</v>
      </c>
      <c r="G14" s="24"/>
      <c r="H14" s="25"/>
      <c r="I14" s="25"/>
      <c r="J14" s="25"/>
    </row>
    <row r="15" spans="1:10">
      <c r="A15" s="33">
        <v>1</v>
      </c>
      <c r="B15" s="27" t="s">
        <v>20</v>
      </c>
      <c r="C15" s="28" t="s">
        <v>21</v>
      </c>
      <c r="D15" s="34">
        <v>50</v>
      </c>
      <c r="E15" s="35"/>
      <c r="F15" s="30">
        <f t="shared" si="0"/>
        <v>0</v>
      </c>
      <c r="G15" s="24"/>
      <c r="H15" s="25"/>
      <c r="I15" s="25"/>
      <c r="J15" s="25"/>
    </row>
    <row r="16" spans="1:10">
      <c r="A16" s="33">
        <v>2</v>
      </c>
      <c r="B16" s="27" t="s">
        <v>22</v>
      </c>
      <c r="C16" s="28" t="s">
        <v>21</v>
      </c>
      <c r="D16" s="34">
        <v>21.377600000000001</v>
      </c>
      <c r="E16" s="35"/>
      <c r="F16" s="30">
        <f t="shared" si="0"/>
        <v>0</v>
      </c>
      <c r="G16" s="24"/>
      <c r="H16" s="25"/>
      <c r="I16" s="25"/>
      <c r="J16" s="25"/>
    </row>
    <row r="17" spans="1:10" ht="15.75" thickBot="1">
      <c r="A17" s="33">
        <v>3</v>
      </c>
      <c r="B17" s="27" t="s">
        <v>23</v>
      </c>
      <c r="C17" s="28" t="s">
        <v>21</v>
      </c>
      <c r="D17" s="34">
        <v>71.377600000000001</v>
      </c>
      <c r="E17" s="35"/>
      <c r="F17" s="30">
        <f t="shared" si="0"/>
        <v>0</v>
      </c>
      <c r="G17" s="24"/>
      <c r="H17" s="25"/>
      <c r="I17" s="25"/>
      <c r="J17" s="25"/>
    </row>
    <row r="18" spans="1:10" ht="26.25" thickBot="1">
      <c r="A18" s="17"/>
      <c r="B18" s="18" t="s">
        <v>24</v>
      </c>
      <c r="C18" s="19"/>
      <c r="D18" s="16"/>
      <c r="E18" s="16"/>
      <c r="F18" s="36"/>
      <c r="G18" s="16"/>
      <c r="H18" s="16"/>
      <c r="I18" s="16"/>
      <c r="J18" s="20"/>
    </row>
    <row r="19" spans="1:10">
      <c r="A19" s="21"/>
      <c r="B19" s="22" t="s">
        <v>25</v>
      </c>
      <c r="C19" s="23"/>
      <c r="D19" s="23"/>
      <c r="E19" s="23"/>
      <c r="F19" s="30"/>
      <c r="G19" s="37"/>
      <c r="H19" s="23"/>
      <c r="I19" s="23"/>
      <c r="J19" s="23"/>
    </row>
    <row r="20" spans="1:10" ht="26.25">
      <c r="A20" s="21">
        <v>1</v>
      </c>
      <c r="B20" s="38" t="s">
        <v>26</v>
      </c>
      <c r="C20" s="28" t="s">
        <v>18</v>
      </c>
      <c r="D20" s="23">
        <v>30.08</v>
      </c>
      <c r="E20" s="29"/>
      <c r="F20" s="30">
        <f t="shared" ref="F20" si="1">D20*E20</f>
        <v>0</v>
      </c>
      <c r="G20" s="37" t="s">
        <v>27</v>
      </c>
      <c r="H20" s="23" t="s">
        <v>28</v>
      </c>
      <c r="I20" s="23">
        <v>394</v>
      </c>
      <c r="J20" s="23">
        <f>I20*D20</f>
        <v>11851.519999999999</v>
      </c>
    </row>
    <row r="21" spans="1:10">
      <c r="A21" s="21"/>
      <c r="B21" s="38"/>
      <c r="C21" s="28"/>
      <c r="D21" s="23"/>
      <c r="E21" s="23"/>
      <c r="F21" s="30"/>
      <c r="G21" s="37" t="s">
        <v>29</v>
      </c>
      <c r="H21" s="23" t="s">
        <v>18</v>
      </c>
      <c r="I21" s="23">
        <v>0.24</v>
      </c>
      <c r="J21" s="23">
        <f>I21*D20</f>
        <v>7.219199999999999</v>
      </c>
    </row>
    <row r="22" spans="1:10" ht="26.25">
      <c r="A22" s="21">
        <v>2</v>
      </c>
      <c r="B22" s="38" t="s">
        <v>30</v>
      </c>
      <c r="C22" s="28" t="s">
        <v>18</v>
      </c>
      <c r="D22" s="23">
        <v>20.100000000000001</v>
      </c>
      <c r="E22" s="29"/>
      <c r="F22" s="30">
        <f t="shared" ref="F22" si="2">D22*E22</f>
        <v>0</v>
      </c>
      <c r="G22" s="37" t="s">
        <v>27</v>
      </c>
      <c r="H22" s="23" t="s">
        <v>28</v>
      </c>
      <c r="I22" s="23">
        <v>394</v>
      </c>
      <c r="J22" s="23">
        <f>I22*D22</f>
        <v>7919.4000000000005</v>
      </c>
    </row>
    <row r="23" spans="1:10">
      <c r="A23" s="21"/>
      <c r="B23" s="38"/>
      <c r="C23" s="28"/>
      <c r="D23" s="23"/>
      <c r="E23" s="23"/>
      <c r="F23" s="30"/>
      <c r="G23" s="37" t="s">
        <v>29</v>
      </c>
      <c r="H23" s="23" t="s">
        <v>18</v>
      </c>
      <c r="I23" s="23">
        <v>0.24</v>
      </c>
      <c r="J23" s="23">
        <f>I23*D22</f>
        <v>4.8239999999999998</v>
      </c>
    </row>
    <row r="24" spans="1:10" ht="39">
      <c r="A24" s="21">
        <v>3</v>
      </c>
      <c r="B24" s="38" t="s">
        <v>31</v>
      </c>
      <c r="C24" s="28" t="s">
        <v>32</v>
      </c>
      <c r="D24" s="23">
        <v>90</v>
      </c>
      <c r="E24" s="29"/>
      <c r="F24" s="30">
        <f t="shared" ref="F24:F25" si="3">D24*E24</f>
        <v>0</v>
      </c>
      <c r="G24" s="37" t="s">
        <v>33</v>
      </c>
      <c r="H24" s="23" t="s">
        <v>18</v>
      </c>
      <c r="I24" s="23"/>
      <c r="J24" s="23">
        <v>2.1259999999999999</v>
      </c>
    </row>
    <row r="25" spans="1:10">
      <c r="A25" s="21">
        <v>4</v>
      </c>
      <c r="B25" s="38" t="s">
        <v>34</v>
      </c>
      <c r="C25" s="28" t="s">
        <v>35</v>
      </c>
      <c r="D25" s="23">
        <v>468.75</v>
      </c>
      <c r="E25" s="29"/>
      <c r="F25" s="30">
        <f t="shared" si="3"/>
        <v>0</v>
      </c>
      <c r="G25" s="37" t="s">
        <v>36</v>
      </c>
      <c r="H25" s="23" t="s">
        <v>35</v>
      </c>
      <c r="I25" s="23"/>
      <c r="J25" s="23">
        <v>457.7</v>
      </c>
    </row>
    <row r="26" spans="1:10">
      <c r="A26" s="21"/>
      <c r="B26" s="38"/>
      <c r="C26" s="28"/>
      <c r="D26" s="23"/>
      <c r="E26" s="23"/>
      <c r="F26" s="30"/>
      <c r="G26" s="37" t="s">
        <v>37</v>
      </c>
      <c r="H26" s="23" t="s">
        <v>28</v>
      </c>
      <c r="I26" s="23"/>
      <c r="J26" s="23">
        <v>20</v>
      </c>
    </row>
    <row r="27" spans="1:10">
      <c r="A27" s="21"/>
      <c r="B27" s="38"/>
      <c r="C27" s="28"/>
      <c r="D27" s="23"/>
      <c r="E27" s="23"/>
      <c r="F27" s="30"/>
      <c r="G27" s="37" t="s">
        <v>38</v>
      </c>
      <c r="H27" s="23" t="s">
        <v>28</v>
      </c>
      <c r="I27" s="23"/>
      <c r="J27" s="23">
        <v>40</v>
      </c>
    </row>
    <row r="28" spans="1:10">
      <c r="A28" s="21"/>
      <c r="B28" s="38"/>
      <c r="C28" s="28"/>
      <c r="D28" s="23"/>
      <c r="E28" s="23"/>
      <c r="F28" s="30"/>
      <c r="G28" s="37" t="s">
        <v>39</v>
      </c>
      <c r="H28" s="23" t="s">
        <v>28</v>
      </c>
      <c r="I28" s="23"/>
      <c r="J28" s="23">
        <v>40</v>
      </c>
    </row>
    <row r="29" spans="1:10" ht="45">
      <c r="A29" s="21">
        <v>5</v>
      </c>
      <c r="B29" s="24" t="s">
        <v>40</v>
      </c>
      <c r="C29" s="28" t="s">
        <v>13</v>
      </c>
      <c r="D29" s="23">
        <v>39.5</v>
      </c>
      <c r="E29" s="29"/>
      <c r="F29" s="30">
        <f t="shared" ref="F29" si="4">D29*E29</f>
        <v>0</v>
      </c>
      <c r="G29" s="37" t="s">
        <v>41</v>
      </c>
      <c r="H29" s="23" t="s">
        <v>18</v>
      </c>
      <c r="I29" s="23"/>
      <c r="J29" s="23">
        <v>0.9</v>
      </c>
    </row>
    <row r="30" spans="1:10">
      <c r="A30" s="21"/>
      <c r="B30" s="24"/>
      <c r="C30" s="28"/>
      <c r="D30" s="23"/>
      <c r="E30" s="23"/>
      <c r="F30" s="30"/>
      <c r="G30" s="37" t="s">
        <v>42</v>
      </c>
      <c r="H30" s="23" t="s">
        <v>13</v>
      </c>
      <c r="I30" s="23">
        <v>1.1000000000000001</v>
      </c>
      <c r="J30" s="23">
        <f>I30*D29</f>
        <v>43.45</v>
      </c>
    </row>
    <row r="31" spans="1:10">
      <c r="A31" s="21"/>
      <c r="B31" s="22" t="s">
        <v>43</v>
      </c>
      <c r="C31" s="28"/>
      <c r="D31" s="23"/>
      <c r="E31" s="23"/>
      <c r="F31" s="30"/>
      <c r="G31" s="37"/>
      <c r="H31" s="23"/>
      <c r="I31" s="23"/>
      <c r="J31" s="23"/>
    </row>
    <row r="32" spans="1:10">
      <c r="A32" s="21">
        <v>1</v>
      </c>
      <c r="B32" s="38" t="s">
        <v>44</v>
      </c>
      <c r="C32" s="28" t="s">
        <v>13</v>
      </c>
      <c r="D32" s="23">
        <v>26.7</v>
      </c>
      <c r="E32" s="29"/>
      <c r="F32" s="30">
        <f t="shared" ref="F32:F33" si="5">D32*E32</f>
        <v>0</v>
      </c>
      <c r="G32" s="39" t="s">
        <v>45</v>
      </c>
      <c r="H32" s="23" t="s">
        <v>46</v>
      </c>
      <c r="I32" s="23">
        <v>0.2</v>
      </c>
      <c r="J32" s="23">
        <f>I32*D32</f>
        <v>5.34</v>
      </c>
    </row>
    <row r="33" spans="1:10" ht="30">
      <c r="A33" s="21">
        <v>2</v>
      </c>
      <c r="B33" s="38" t="s">
        <v>47</v>
      </c>
      <c r="C33" s="28" t="s">
        <v>13</v>
      </c>
      <c r="D33" s="23">
        <v>26.7</v>
      </c>
      <c r="E33" s="29"/>
      <c r="F33" s="30">
        <f t="shared" si="5"/>
        <v>0</v>
      </c>
      <c r="G33" s="37" t="s">
        <v>48</v>
      </c>
      <c r="H33" s="23" t="s">
        <v>13</v>
      </c>
      <c r="I33" s="23"/>
      <c r="J33" s="23">
        <v>29.33</v>
      </c>
    </row>
    <row r="34" spans="1:10">
      <c r="A34" s="21"/>
      <c r="B34" s="38"/>
      <c r="C34" s="28"/>
      <c r="D34" s="23"/>
      <c r="E34" s="23"/>
      <c r="F34" s="30"/>
      <c r="G34" s="37" t="s">
        <v>49</v>
      </c>
      <c r="H34" s="23" t="s">
        <v>35</v>
      </c>
      <c r="I34" s="23"/>
      <c r="J34" s="23">
        <v>160.19999999999999</v>
      </c>
    </row>
    <row r="35" spans="1:10">
      <c r="A35" s="21">
        <v>3</v>
      </c>
      <c r="B35" s="38" t="s">
        <v>50</v>
      </c>
      <c r="C35" s="28" t="s">
        <v>13</v>
      </c>
      <c r="D35" s="23">
        <v>26.7</v>
      </c>
      <c r="E35" s="29"/>
      <c r="F35" s="30">
        <f t="shared" ref="F35:F36" si="6">D35*E35</f>
        <v>0</v>
      </c>
      <c r="G35" s="37" t="s">
        <v>51</v>
      </c>
      <c r="H35" s="23" t="s">
        <v>28</v>
      </c>
      <c r="I35" s="23"/>
      <c r="J35" s="23">
        <v>216</v>
      </c>
    </row>
    <row r="36" spans="1:10">
      <c r="A36" s="21">
        <v>4</v>
      </c>
      <c r="B36" s="38" t="s">
        <v>52</v>
      </c>
      <c r="C36" s="28" t="s">
        <v>13</v>
      </c>
      <c r="D36" s="23">
        <v>26.7</v>
      </c>
      <c r="E36" s="29"/>
      <c r="F36" s="30">
        <f t="shared" si="6"/>
        <v>0</v>
      </c>
      <c r="G36" s="37" t="s">
        <v>53</v>
      </c>
      <c r="H36" s="23" t="s">
        <v>35</v>
      </c>
      <c r="I36" s="23"/>
      <c r="J36" s="23">
        <v>160.19999999999999</v>
      </c>
    </row>
    <row r="37" spans="1:10" ht="30">
      <c r="A37" s="21"/>
      <c r="B37" s="38"/>
      <c r="C37" s="28"/>
      <c r="D37" s="23"/>
      <c r="E37" s="23"/>
      <c r="F37" s="30"/>
      <c r="G37" s="37" t="s">
        <v>54</v>
      </c>
      <c r="H37" s="23" t="s">
        <v>13</v>
      </c>
      <c r="I37" s="23"/>
      <c r="J37" s="23">
        <v>30.71</v>
      </c>
    </row>
    <row r="38" spans="1:10" ht="30">
      <c r="A38" s="21">
        <v>5</v>
      </c>
      <c r="B38" s="24" t="s">
        <v>55</v>
      </c>
      <c r="C38" s="28" t="s">
        <v>32</v>
      </c>
      <c r="D38" s="23">
        <v>242.6</v>
      </c>
      <c r="E38" s="29"/>
      <c r="F38" s="30">
        <f t="shared" ref="F38" si="7">D38*E38</f>
        <v>0</v>
      </c>
      <c r="G38" s="37" t="s">
        <v>56</v>
      </c>
      <c r="H38" s="23" t="s">
        <v>32</v>
      </c>
      <c r="I38" s="23"/>
      <c r="J38" s="23">
        <v>259</v>
      </c>
    </row>
    <row r="39" spans="1:10">
      <c r="A39" s="21"/>
      <c r="B39" s="38"/>
      <c r="C39" s="28"/>
      <c r="D39" s="23"/>
      <c r="E39" s="23"/>
      <c r="F39" s="30"/>
      <c r="G39" s="37" t="s">
        <v>57</v>
      </c>
      <c r="H39" s="23" t="s">
        <v>28</v>
      </c>
      <c r="I39" s="23"/>
      <c r="J39" s="23">
        <v>100</v>
      </c>
    </row>
    <row r="40" spans="1:10">
      <c r="A40" s="21"/>
      <c r="B40" s="38"/>
      <c r="C40" s="28"/>
      <c r="D40" s="23"/>
      <c r="E40" s="23"/>
      <c r="F40" s="30"/>
      <c r="G40" s="37" t="s">
        <v>58</v>
      </c>
      <c r="H40" s="23" t="s">
        <v>28</v>
      </c>
      <c r="I40" s="23"/>
      <c r="J40" s="23">
        <v>856</v>
      </c>
    </row>
    <row r="41" spans="1:10">
      <c r="A41" s="21"/>
      <c r="B41" s="38"/>
      <c r="C41" s="28"/>
      <c r="D41" s="23"/>
      <c r="E41" s="23"/>
      <c r="F41" s="30"/>
      <c r="G41" s="37" t="s">
        <v>59</v>
      </c>
      <c r="H41" s="23" t="s">
        <v>28</v>
      </c>
      <c r="I41" s="23"/>
      <c r="J41" s="23">
        <v>254</v>
      </c>
    </row>
    <row r="42" spans="1:10">
      <c r="A42" s="21">
        <v>6</v>
      </c>
      <c r="B42" s="38" t="s">
        <v>44</v>
      </c>
      <c r="C42" s="28" t="s">
        <v>13</v>
      </c>
      <c r="D42" s="23">
        <v>253.6</v>
      </c>
      <c r="E42" s="29"/>
      <c r="F42" s="30">
        <f t="shared" ref="F42:F43" si="8">D42*E42</f>
        <v>0</v>
      </c>
      <c r="G42" s="39" t="s">
        <v>45</v>
      </c>
      <c r="H42" s="23" t="s">
        <v>46</v>
      </c>
      <c r="I42" s="23">
        <v>0.2</v>
      </c>
      <c r="J42" s="23">
        <f>I42*D42</f>
        <v>50.72</v>
      </c>
    </row>
    <row r="43" spans="1:10" ht="26.25">
      <c r="A43" s="21">
        <v>7</v>
      </c>
      <c r="B43" s="38" t="s">
        <v>60</v>
      </c>
      <c r="C43" s="28" t="s">
        <v>13</v>
      </c>
      <c r="D43" s="23">
        <v>253.6</v>
      </c>
      <c r="E43" s="29"/>
      <c r="F43" s="30">
        <f t="shared" si="8"/>
        <v>0</v>
      </c>
      <c r="G43" s="37" t="s">
        <v>53</v>
      </c>
      <c r="H43" s="23" t="s">
        <v>35</v>
      </c>
      <c r="I43" s="23"/>
      <c r="J43" s="23">
        <v>3043.2</v>
      </c>
    </row>
    <row r="44" spans="1:10" ht="30">
      <c r="A44" s="21"/>
      <c r="B44" s="38"/>
      <c r="C44" s="28"/>
      <c r="D44" s="23"/>
      <c r="E44" s="23"/>
      <c r="F44" s="30"/>
      <c r="G44" s="37" t="s">
        <v>54</v>
      </c>
      <c r="H44" s="23" t="s">
        <v>13</v>
      </c>
      <c r="I44" s="23"/>
      <c r="J44" s="23">
        <v>583.29999999999995</v>
      </c>
    </row>
    <row r="45" spans="1:10" ht="30">
      <c r="A45" s="21">
        <v>8</v>
      </c>
      <c r="B45" s="38" t="s">
        <v>61</v>
      </c>
      <c r="C45" s="28" t="s">
        <v>13</v>
      </c>
      <c r="D45" s="23">
        <v>253.6</v>
      </c>
      <c r="E45" s="29"/>
      <c r="F45" s="30">
        <f t="shared" ref="F45:F47" si="9">D45*E45</f>
        <v>0</v>
      </c>
      <c r="G45" s="37" t="s">
        <v>62</v>
      </c>
      <c r="H45" s="23" t="s">
        <v>35</v>
      </c>
      <c r="I45" s="23"/>
      <c r="J45" s="23">
        <f>1014.4*1.3</f>
        <v>1318.72</v>
      </c>
    </row>
    <row r="46" spans="1:10">
      <c r="A46" s="21">
        <v>9</v>
      </c>
      <c r="B46" s="38" t="s">
        <v>44</v>
      </c>
      <c r="C46" s="28" t="s">
        <v>13</v>
      </c>
      <c r="D46" s="23">
        <v>253.6</v>
      </c>
      <c r="E46" s="29"/>
      <c r="F46" s="30">
        <f t="shared" si="9"/>
        <v>0</v>
      </c>
      <c r="G46" s="37" t="s">
        <v>63</v>
      </c>
      <c r="H46" s="23" t="s">
        <v>35</v>
      </c>
      <c r="I46" s="23"/>
      <c r="J46" s="23">
        <v>285.3</v>
      </c>
    </row>
    <row r="47" spans="1:10" ht="45">
      <c r="A47" s="21">
        <v>10</v>
      </c>
      <c r="B47" s="38" t="s">
        <v>64</v>
      </c>
      <c r="C47" s="28" t="s">
        <v>13</v>
      </c>
      <c r="D47" s="23">
        <v>253.6</v>
      </c>
      <c r="E47" s="29"/>
      <c r="F47" s="30">
        <f t="shared" si="9"/>
        <v>0</v>
      </c>
      <c r="G47" s="37" t="s">
        <v>65</v>
      </c>
      <c r="H47" s="23" t="s">
        <v>35</v>
      </c>
      <c r="I47" s="23"/>
      <c r="J47" s="23">
        <v>1141.2</v>
      </c>
    </row>
    <row r="48" spans="1:10">
      <c r="A48" s="21"/>
      <c r="B48" s="22" t="s">
        <v>66</v>
      </c>
      <c r="C48" s="28"/>
      <c r="D48" s="23"/>
      <c r="E48" s="23"/>
      <c r="F48" s="30"/>
      <c r="G48" s="37"/>
      <c r="H48" s="23"/>
      <c r="I48" s="23"/>
      <c r="J48" s="23"/>
    </row>
    <row r="49" spans="1:10">
      <c r="A49" s="21">
        <v>1</v>
      </c>
      <c r="B49" s="38" t="s">
        <v>67</v>
      </c>
      <c r="C49" s="28" t="s">
        <v>28</v>
      </c>
      <c r="D49" s="23">
        <v>210</v>
      </c>
      <c r="E49" s="40"/>
      <c r="F49" s="30">
        <f t="shared" ref="F49:F51" si="10">D49*E49</f>
        <v>0</v>
      </c>
      <c r="G49" s="41" t="s">
        <v>68</v>
      </c>
      <c r="H49" s="23" t="s">
        <v>28</v>
      </c>
      <c r="I49" s="23"/>
      <c r="J49" s="23">
        <v>78</v>
      </c>
    </row>
    <row r="50" spans="1:10">
      <c r="A50" s="21">
        <v>2</v>
      </c>
      <c r="B50" s="38" t="s">
        <v>69</v>
      </c>
      <c r="C50" s="28" t="s">
        <v>13</v>
      </c>
      <c r="D50" s="23">
        <v>128.19999999999999</v>
      </c>
      <c r="E50" s="29"/>
      <c r="F50" s="30">
        <f t="shared" si="10"/>
        <v>0</v>
      </c>
      <c r="G50" s="39" t="s">
        <v>45</v>
      </c>
      <c r="H50" s="23" t="s">
        <v>46</v>
      </c>
      <c r="I50" s="23">
        <v>0.2</v>
      </c>
      <c r="J50" s="23">
        <f>I50*D50</f>
        <v>25.64</v>
      </c>
    </row>
    <row r="51" spans="1:10" ht="45">
      <c r="A51" s="21">
        <v>3</v>
      </c>
      <c r="B51" s="24" t="s">
        <v>70</v>
      </c>
      <c r="C51" s="28" t="s">
        <v>13</v>
      </c>
      <c r="D51" s="23">
        <v>128.19999999999999</v>
      </c>
      <c r="E51" s="29"/>
      <c r="F51" s="30">
        <f t="shared" si="10"/>
        <v>0</v>
      </c>
      <c r="G51" s="37" t="s">
        <v>71</v>
      </c>
      <c r="H51" s="23" t="s">
        <v>13</v>
      </c>
      <c r="I51" s="23"/>
      <c r="J51" s="23">
        <v>141</v>
      </c>
    </row>
    <row r="52" spans="1:10">
      <c r="A52" s="21"/>
      <c r="B52" s="38"/>
      <c r="C52" s="28"/>
      <c r="D52" s="23"/>
      <c r="E52" s="23"/>
      <c r="F52" s="30"/>
      <c r="G52" s="37" t="s">
        <v>72</v>
      </c>
      <c r="H52" s="23" t="s">
        <v>35</v>
      </c>
      <c r="I52" s="23"/>
      <c r="J52" s="23">
        <v>1538.4</v>
      </c>
    </row>
    <row r="53" spans="1:10">
      <c r="A53" s="21">
        <v>4</v>
      </c>
      <c r="B53" s="38" t="s">
        <v>50</v>
      </c>
      <c r="C53" s="28" t="s">
        <v>13</v>
      </c>
      <c r="D53" s="23">
        <v>128.19999999999999</v>
      </c>
      <c r="E53" s="29"/>
      <c r="F53" s="30">
        <f t="shared" ref="F53:F54" si="11">D53*E53</f>
        <v>0</v>
      </c>
      <c r="G53" s="37" t="s">
        <v>51</v>
      </c>
      <c r="H53" s="23" t="s">
        <v>28</v>
      </c>
      <c r="I53" s="23"/>
      <c r="J53" s="23">
        <v>1036</v>
      </c>
    </row>
    <row r="54" spans="1:10" ht="30">
      <c r="A54" s="21">
        <v>5</v>
      </c>
      <c r="B54" s="38" t="s">
        <v>60</v>
      </c>
      <c r="C54" s="28" t="s">
        <v>13</v>
      </c>
      <c r="D54" s="23">
        <v>1385.81</v>
      </c>
      <c r="E54" s="29"/>
      <c r="F54" s="30">
        <f t="shared" si="11"/>
        <v>0</v>
      </c>
      <c r="G54" s="37" t="s">
        <v>54</v>
      </c>
      <c r="H54" s="23" t="s">
        <v>13</v>
      </c>
      <c r="I54" s="23"/>
      <c r="J54" s="23">
        <v>1593.7</v>
      </c>
    </row>
    <row r="55" spans="1:10" ht="15.75" customHeight="1">
      <c r="A55" s="21"/>
      <c r="B55" s="38"/>
      <c r="C55" s="28"/>
      <c r="D55" s="23"/>
      <c r="E55" s="23"/>
      <c r="F55" s="30"/>
      <c r="G55" s="37" t="s">
        <v>72</v>
      </c>
      <c r="H55" s="23" t="s">
        <v>35</v>
      </c>
      <c r="I55" s="23"/>
      <c r="J55" s="23">
        <v>8314.9</v>
      </c>
    </row>
    <row r="56" spans="1:10" ht="30">
      <c r="A56" s="21"/>
      <c r="B56" s="38"/>
      <c r="C56" s="28"/>
      <c r="D56" s="23"/>
      <c r="E56" s="23"/>
      <c r="F56" s="30"/>
      <c r="G56" s="37" t="s">
        <v>73</v>
      </c>
      <c r="H56" s="23" t="s">
        <v>32</v>
      </c>
      <c r="I56" s="23"/>
      <c r="J56" s="23">
        <v>88.12</v>
      </c>
    </row>
    <row r="57" spans="1:10">
      <c r="A57" s="21">
        <v>6</v>
      </c>
      <c r="B57" s="38" t="s">
        <v>74</v>
      </c>
      <c r="C57" s="28" t="s">
        <v>13</v>
      </c>
      <c r="D57" s="23">
        <v>1514.01</v>
      </c>
      <c r="E57" s="29"/>
      <c r="F57" s="30">
        <f t="shared" ref="F57:F59" si="12">D57*E57</f>
        <v>0</v>
      </c>
      <c r="G57" s="37" t="s">
        <v>63</v>
      </c>
      <c r="H57" s="23" t="s">
        <v>35</v>
      </c>
      <c r="I57" s="23"/>
      <c r="J57" s="23">
        <v>1135.51</v>
      </c>
    </row>
    <row r="58" spans="1:10" ht="30">
      <c r="A58" s="21">
        <v>7</v>
      </c>
      <c r="B58" s="24" t="s">
        <v>75</v>
      </c>
      <c r="C58" s="28" t="s">
        <v>13</v>
      </c>
      <c r="D58" s="23">
        <v>1514.01</v>
      </c>
      <c r="E58" s="29"/>
      <c r="F58" s="30">
        <f t="shared" si="12"/>
        <v>0</v>
      </c>
      <c r="G58" s="37" t="s">
        <v>76</v>
      </c>
      <c r="H58" s="23" t="s">
        <v>35</v>
      </c>
      <c r="I58" s="23"/>
      <c r="J58" s="23">
        <v>4542.03</v>
      </c>
    </row>
    <row r="59" spans="1:10">
      <c r="A59" s="21">
        <v>8</v>
      </c>
      <c r="B59" s="24" t="s">
        <v>77</v>
      </c>
      <c r="C59" s="28" t="s">
        <v>13</v>
      </c>
      <c r="D59" s="23">
        <v>1514.01</v>
      </c>
      <c r="E59" s="29"/>
      <c r="F59" s="30">
        <f t="shared" si="12"/>
        <v>0</v>
      </c>
      <c r="G59" s="37" t="s">
        <v>78</v>
      </c>
      <c r="H59" s="23" t="s">
        <v>35</v>
      </c>
      <c r="I59" s="23"/>
      <c r="J59" s="23">
        <v>790.3</v>
      </c>
    </row>
    <row r="60" spans="1:10">
      <c r="A60" s="21"/>
      <c r="B60" s="22" t="s">
        <v>79</v>
      </c>
      <c r="C60" s="28"/>
      <c r="D60" s="23"/>
      <c r="E60" s="23"/>
      <c r="F60" s="30"/>
      <c r="G60" s="37"/>
      <c r="H60" s="23"/>
      <c r="I60" s="23"/>
      <c r="J60" s="23"/>
    </row>
    <row r="61" spans="1:10" ht="15.75" customHeight="1">
      <c r="A61" s="21">
        <v>1</v>
      </c>
      <c r="B61" s="24" t="s">
        <v>80</v>
      </c>
      <c r="C61" s="28" t="s">
        <v>13</v>
      </c>
      <c r="D61" s="23">
        <v>246.58</v>
      </c>
      <c r="E61" s="29"/>
      <c r="F61" s="30">
        <f t="shared" ref="F61:F62" si="13">D61*E61</f>
        <v>0</v>
      </c>
      <c r="G61" s="39" t="s">
        <v>45</v>
      </c>
      <c r="H61" s="23" t="s">
        <v>46</v>
      </c>
      <c r="I61" s="23">
        <v>0.2</v>
      </c>
      <c r="J61" s="23">
        <f>I61*D61</f>
        <v>49.316000000000003</v>
      </c>
    </row>
    <row r="62" spans="1:10" ht="45">
      <c r="A62" s="21">
        <v>2</v>
      </c>
      <c r="B62" s="24" t="s">
        <v>70</v>
      </c>
      <c r="C62" s="28" t="s">
        <v>13</v>
      </c>
      <c r="D62" s="23">
        <v>155.94</v>
      </c>
      <c r="E62" s="29"/>
      <c r="F62" s="30">
        <f t="shared" si="13"/>
        <v>0</v>
      </c>
      <c r="G62" s="37" t="s">
        <v>81</v>
      </c>
      <c r="H62" s="23" t="s">
        <v>13</v>
      </c>
      <c r="I62" s="23"/>
      <c r="J62" s="23">
        <v>110</v>
      </c>
    </row>
    <row r="63" spans="1:10">
      <c r="A63" s="21"/>
      <c r="B63" s="24"/>
      <c r="C63" s="28"/>
      <c r="D63" s="23"/>
      <c r="E63" s="23"/>
      <c r="F63" s="30"/>
      <c r="G63" s="37" t="s">
        <v>72</v>
      </c>
      <c r="H63" s="23" t="s">
        <v>35</v>
      </c>
      <c r="I63" s="23"/>
      <c r="J63" s="23">
        <v>935.64</v>
      </c>
    </row>
    <row r="64" spans="1:10">
      <c r="A64" s="21">
        <v>3</v>
      </c>
      <c r="B64" s="38" t="s">
        <v>50</v>
      </c>
      <c r="C64" s="28" t="s">
        <v>13</v>
      </c>
      <c r="D64" s="23">
        <v>155.94</v>
      </c>
      <c r="E64" s="29"/>
      <c r="F64" s="30">
        <f t="shared" ref="F64:F65" si="14">D64*E64</f>
        <v>0</v>
      </c>
      <c r="G64" s="37" t="s">
        <v>82</v>
      </c>
      <c r="H64" s="23" t="s">
        <v>28</v>
      </c>
      <c r="I64" s="23"/>
      <c r="J64" s="23">
        <v>947</v>
      </c>
    </row>
    <row r="65" spans="1:10">
      <c r="A65" s="21">
        <v>4</v>
      </c>
      <c r="B65" s="24" t="s">
        <v>52</v>
      </c>
      <c r="C65" s="28" t="s">
        <v>13</v>
      </c>
      <c r="D65" s="23">
        <v>155.94</v>
      </c>
      <c r="E65" s="29"/>
      <c r="F65" s="30">
        <f t="shared" si="14"/>
        <v>0</v>
      </c>
      <c r="G65" s="37" t="s">
        <v>72</v>
      </c>
      <c r="H65" s="23" t="s">
        <v>35</v>
      </c>
      <c r="I65" s="23"/>
      <c r="J65" s="23">
        <v>935.64</v>
      </c>
    </row>
    <row r="66" spans="1:10" ht="30">
      <c r="A66" s="21"/>
      <c r="B66" s="24"/>
      <c r="C66" s="28"/>
      <c r="D66" s="23"/>
      <c r="E66" s="23"/>
      <c r="F66" s="30"/>
      <c r="G66" s="37" t="s">
        <v>83</v>
      </c>
      <c r="H66" s="23" t="s">
        <v>13</v>
      </c>
      <c r="I66" s="23"/>
      <c r="J66" s="23">
        <v>179.3</v>
      </c>
    </row>
    <row r="67" spans="1:10" ht="45">
      <c r="A67" s="21"/>
      <c r="B67" s="38"/>
      <c r="C67" s="28"/>
      <c r="D67" s="23"/>
      <c r="E67" s="23"/>
      <c r="F67" s="30"/>
      <c r="G67" s="37" t="s">
        <v>84</v>
      </c>
      <c r="H67" s="23" t="s">
        <v>32</v>
      </c>
      <c r="I67" s="23"/>
      <c r="J67" s="23">
        <v>1342.43</v>
      </c>
    </row>
    <row r="68" spans="1:10" ht="27" customHeight="1">
      <c r="A68" s="21"/>
      <c r="B68" s="38"/>
      <c r="C68" s="28"/>
      <c r="D68" s="23"/>
      <c r="E68" s="23"/>
      <c r="F68" s="30"/>
      <c r="G68" s="37" t="s">
        <v>85</v>
      </c>
      <c r="H68" s="23" t="s">
        <v>32</v>
      </c>
      <c r="I68" s="23"/>
      <c r="J68" s="23">
        <v>305.87</v>
      </c>
    </row>
    <row r="69" spans="1:10" ht="30">
      <c r="A69" s="21">
        <v>5</v>
      </c>
      <c r="B69" s="38" t="s">
        <v>86</v>
      </c>
      <c r="C69" s="28" t="s">
        <v>13</v>
      </c>
      <c r="D69" s="23">
        <v>90.64</v>
      </c>
      <c r="E69" s="29"/>
      <c r="F69" s="30">
        <f t="shared" ref="F69:F71" si="15">D69*E69</f>
        <v>0</v>
      </c>
      <c r="G69" s="37" t="s">
        <v>54</v>
      </c>
      <c r="H69" s="23" t="s">
        <v>13</v>
      </c>
      <c r="I69" s="23"/>
      <c r="J69" s="23">
        <v>104.2</v>
      </c>
    </row>
    <row r="70" spans="1:10">
      <c r="A70" s="21"/>
      <c r="B70" s="38"/>
      <c r="C70" s="28"/>
      <c r="D70" s="23"/>
      <c r="E70" s="23"/>
      <c r="F70" s="30"/>
      <c r="G70" s="37" t="s">
        <v>87</v>
      </c>
      <c r="H70" s="23" t="s">
        <v>35</v>
      </c>
      <c r="I70" s="23"/>
      <c r="J70" s="23">
        <v>543.79999999999995</v>
      </c>
    </row>
    <row r="71" spans="1:10">
      <c r="A71" s="21">
        <v>6</v>
      </c>
      <c r="B71" s="24" t="s">
        <v>80</v>
      </c>
      <c r="C71" s="28" t="s">
        <v>13</v>
      </c>
      <c r="D71" s="23">
        <v>246.58</v>
      </c>
      <c r="E71" s="29"/>
      <c r="F71" s="30">
        <f t="shared" si="15"/>
        <v>0</v>
      </c>
      <c r="G71" s="37" t="s">
        <v>63</v>
      </c>
      <c r="H71" s="23" t="s">
        <v>35</v>
      </c>
      <c r="I71" s="23"/>
      <c r="J71" s="23">
        <v>67.98</v>
      </c>
    </row>
    <row r="72" spans="1:10" ht="45">
      <c r="A72" s="21"/>
      <c r="B72" s="24"/>
      <c r="C72" s="28"/>
      <c r="D72" s="23"/>
      <c r="E72" s="23"/>
      <c r="F72" s="30"/>
      <c r="G72" s="37" t="s">
        <v>88</v>
      </c>
      <c r="H72" s="23" t="s">
        <v>46</v>
      </c>
      <c r="I72" s="23"/>
      <c r="J72" s="23">
        <v>26.5</v>
      </c>
    </row>
    <row r="73" spans="1:10" ht="30">
      <c r="A73" s="21">
        <v>7</v>
      </c>
      <c r="B73" s="24" t="s">
        <v>75</v>
      </c>
      <c r="C73" s="28" t="s">
        <v>13</v>
      </c>
      <c r="D73" s="23">
        <v>246.58</v>
      </c>
      <c r="E73" s="29"/>
      <c r="F73" s="30">
        <f t="shared" ref="F73:F74" si="16">D73*E73</f>
        <v>0</v>
      </c>
      <c r="G73" s="37" t="s">
        <v>76</v>
      </c>
      <c r="H73" s="23" t="s">
        <v>35</v>
      </c>
      <c r="I73" s="23"/>
      <c r="J73" s="23">
        <v>760.9</v>
      </c>
    </row>
    <row r="74" spans="1:10">
      <c r="A74" s="21">
        <v>8</v>
      </c>
      <c r="B74" s="24" t="s">
        <v>89</v>
      </c>
      <c r="C74" s="28" t="s">
        <v>13</v>
      </c>
      <c r="D74" s="23">
        <v>246.58</v>
      </c>
      <c r="E74" s="29"/>
      <c r="F74" s="30">
        <f t="shared" si="16"/>
        <v>0</v>
      </c>
      <c r="G74" s="37" t="s">
        <v>78</v>
      </c>
      <c r="H74" s="23" t="s">
        <v>35</v>
      </c>
      <c r="I74" s="23"/>
      <c r="J74" s="23">
        <v>125.58</v>
      </c>
    </row>
    <row r="75" spans="1:10">
      <c r="A75" s="42"/>
      <c r="B75" s="22" t="s">
        <v>90</v>
      </c>
      <c r="C75" s="43"/>
      <c r="D75" s="44"/>
      <c r="E75" s="44"/>
      <c r="F75" s="45"/>
      <c r="G75" s="46"/>
      <c r="H75" s="44"/>
      <c r="I75" s="44"/>
      <c r="J75" s="44"/>
    </row>
    <row r="76" spans="1:10" ht="30">
      <c r="A76" s="47">
        <v>1</v>
      </c>
      <c r="B76" s="48" t="s">
        <v>91</v>
      </c>
      <c r="C76" s="49" t="s">
        <v>13</v>
      </c>
      <c r="D76" s="30">
        <v>113.8</v>
      </c>
      <c r="E76" s="50"/>
      <c r="F76" s="30">
        <f t="shared" ref="F76:F77" si="17">D76*E76</f>
        <v>0</v>
      </c>
      <c r="G76" s="51" t="s">
        <v>92</v>
      </c>
      <c r="H76" s="52" t="s">
        <v>35</v>
      </c>
      <c r="I76" s="52"/>
      <c r="J76" s="53">
        <f>455.2*1.3</f>
        <v>591.76</v>
      </c>
    </row>
    <row r="77" spans="1:10" ht="25.5">
      <c r="A77" s="47">
        <v>2</v>
      </c>
      <c r="B77" s="48" t="s">
        <v>93</v>
      </c>
      <c r="C77" s="49" t="s">
        <v>32</v>
      </c>
      <c r="D77" s="30">
        <v>290.3</v>
      </c>
      <c r="E77" s="50"/>
      <c r="F77" s="30">
        <f t="shared" si="17"/>
        <v>0</v>
      </c>
      <c r="G77" s="51" t="s">
        <v>94</v>
      </c>
      <c r="H77" s="52" t="s">
        <v>32</v>
      </c>
      <c r="I77" s="52"/>
      <c r="J77" s="52">
        <v>301</v>
      </c>
    </row>
    <row r="78" spans="1:10">
      <c r="A78" s="47"/>
      <c r="B78" s="48"/>
      <c r="C78" s="49"/>
      <c r="D78" s="54"/>
      <c r="E78" s="54"/>
      <c r="F78" s="54"/>
      <c r="G78" s="51" t="s">
        <v>58</v>
      </c>
      <c r="H78" s="52" t="s">
        <v>28</v>
      </c>
      <c r="I78" s="52"/>
      <c r="J78" s="52">
        <v>1024</v>
      </c>
    </row>
    <row r="79" spans="1:10">
      <c r="A79" s="47"/>
      <c r="B79" s="48"/>
      <c r="C79" s="49"/>
      <c r="D79" s="54"/>
      <c r="E79" s="54"/>
      <c r="F79" s="54"/>
      <c r="G79" s="51" t="s">
        <v>95</v>
      </c>
      <c r="H79" s="52" t="s">
        <v>46</v>
      </c>
      <c r="I79" s="52"/>
      <c r="J79" s="55">
        <v>42.6</v>
      </c>
    </row>
    <row r="80" spans="1:10">
      <c r="A80" s="47"/>
      <c r="B80" s="48"/>
      <c r="C80" s="49"/>
      <c r="D80" s="54"/>
      <c r="E80" s="54"/>
      <c r="F80" s="54"/>
      <c r="G80" s="51" t="s">
        <v>96</v>
      </c>
      <c r="H80" s="52" t="s">
        <v>28</v>
      </c>
      <c r="I80" s="52"/>
      <c r="J80" s="55">
        <v>152</v>
      </c>
    </row>
    <row r="81" spans="1:10">
      <c r="A81" s="33"/>
      <c r="B81" s="22" t="s">
        <v>97</v>
      </c>
      <c r="C81" s="28"/>
      <c r="D81" s="25"/>
      <c r="E81" s="25"/>
      <c r="F81" s="25"/>
      <c r="G81" s="24"/>
      <c r="H81" s="25"/>
      <c r="I81" s="25"/>
      <c r="J81" s="25"/>
    </row>
    <row r="82" spans="1:10">
      <c r="A82" s="33">
        <v>1</v>
      </c>
      <c r="B82" s="27" t="s">
        <v>98</v>
      </c>
      <c r="C82" s="28" t="s">
        <v>21</v>
      </c>
      <c r="D82" s="25">
        <v>8</v>
      </c>
      <c r="E82" s="31"/>
      <c r="F82" s="30">
        <f t="shared" ref="F82:F84" si="18">D82*E82</f>
        <v>0</v>
      </c>
      <c r="G82" s="24"/>
      <c r="H82" s="25"/>
      <c r="I82" s="25"/>
      <c r="J82" s="25"/>
    </row>
    <row r="83" spans="1:10">
      <c r="A83" s="33">
        <v>2</v>
      </c>
      <c r="B83" s="27" t="s">
        <v>22</v>
      </c>
      <c r="C83" s="28" t="s">
        <v>21</v>
      </c>
      <c r="D83" s="25">
        <v>5.0984999999999996</v>
      </c>
      <c r="E83" s="31"/>
      <c r="F83" s="30">
        <f t="shared" si="18"/>
        <v>0</v>
      </c>
      <c r="G83" s="24"/>
      <c r="H83" s="25"/>
      <c r="I83" s="25"/>
      <c r="J83" s="25"/>
    </row>
    <row r="84" spans="1:10">
      <c r="A84" s="33">
        <v>3</v>
      </c>
      <c r="B84" s="27" t="s">
        <v>23</v>
      </c>
      <c r="C84" s="28" t="s">
        <v>21</v>
      </c>
      <c r="D84" s="25">
        <v>13.0985</v>
      </c>
      <c r="E84" s="31"/>
      <c r="F84" s="30">
        <f t="shared" si="18"/>
        <v>0</v>
      </c>
      <c r="G84" s="24"/>
      <c r="H84" s="25"/>
      <c r="I84" s="25"/>
      <c r="J84" s="25"/>
    </row>
  </sheetData>
  <mergeCells count="12">
    <mergeCell ref="I5:I6"/>
    <mergeCell ref="J5:J6"/>
    <mergeCell ref="A1:J1"/>
    <mergeCell ref="A3:J3"/>
    <mergeCell ref="A5:A6"/>
    <mergeCell ref="B5:B6"/>
    <mergeCell ref="C5:C6"/>
    <mergeCell ref="D5:D6"/>
    <mergeCell ref="E5:E6"/>
    <mergeCell ref="F5:F6"/>
    <mergeCell ref="G5:G6"/>
    <mergeCell ref="H5:H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Фасад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2025-05-15T05:30:55Z</dcterms:created>
  <dcterms:modified xsi:type="dcterms:W3CDTF">2025-05-15T05:31:50Z</dcterms:modified>
</cp:coreProperties>
</file>