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я папка\Вхідна група\"/>
    </mc:Choice>
  </mc:AlternateContent>
  <xr:revisionPtr revIDLastSave="0" documentId="8_{95EB736E-013A-754B-9D31-E7275F284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<sst xmlns="http://schemas.openxmlformats.org/spreadsheetml/2006/main">
  <si>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№</t>
  </si>
  <si>
    <t>Види робіт</t>
  </si>
  <si>
    <t>Одн.</t>
  </si>
  <si>
    <t>К-ть</t>
  </si>
  <si>
    <t>Сума грн.</t>
  </si>
  <si>
    <t>Ціна за один.</t>
  </si>
  <si>
    <t>м2</t>
  </si>
  <si>
    <t>Сума</t>
  </si>
  <si>
    <t>Сума  робіт</t>
  </si>
  <si>
    <t>Робота по підлозі</t>
  </si>
  <si>
    <t>набирання сміття у мішки</t>
  </si>
  <si>
    <t>Загальна сума робіт</t>
  </si>
  <si>
    <t>Затвержую</t>
  </si>
  <si>
    <t xml:space="preserve">Керівник </t>
  </si>
  <si>
    <t>Фізична Особа Підприємець</t>
  </si>
  <si>
    <t>Папіжук Андрій Леонідович</t>
  </si>
  <si>
    <t xml:space="preserve"> </t>
  </si>
  <si>
    <t>Виконавець</t>
  </si>
  <si>
    <t>Замовник</t>
  </si>
  <si>
    <t xml:space="preserve">                                                       Кошторис № 0008 </t>
  </si>
  <si>
    <t xml:space="preserve">Ми, Замовник_______________________________, з одного боку , </t>
  </si>
  <si>
    <t xml:space="preserve">                   на виконаня будівельно монтажних робіт (наданняпослуг)</t>
  </si>
  <si>
    <t xml:space="preserve">та виконавець робіт ФОП Папіжук Андрій Леонідович з іншого боку. </t>
  </si>
  <si>
    <t>демонтаж гранітних плит з зберіганням</t>
  </si>
  <si>
    <t>демонтаж старих сходинок, бетону</t>
  </si>
  <si>
    <t>монтаж опалубки та заливка бетону</t>
  </si>
  <si>
    <t>монтаж каркасу (вязка арматури)</t>
  </si>
  <si>
    <t>т</t>
  </si>
  <si>
    <t>зачистка плит від розчину</t>
  </si>
  <si>
    <t>м3</t>
  </si>
  <si>
    <t>мої</t>
  </si>
  <si>
    <t xml:space="preserve">Єршов Руслан Богданович </t>
  </si>
  <si>
    <t xml:space="preserve">                                                       Кошторис № 0001 </t>
  </si>
  <si>
    <t xml:space="preserve">та виконавець робіт ФОП Єршов Руслан Богданович з іншого боку. </t>
  </si>
  <si>
    <t xml:space="preserve">Ми, Замовник__________Іванов Іван Іванович_______________, з одного боку , </t>
  </si>
  <si>
    <t xml:space="preserve">Ми, Замовник__________                    _______________, з одного боку , </t>
  </si>
  <si>
    <t>Затверджую</t>
  </si>
  <si>
    <t xml:space="preserve">та виконавець робіт ФОП Курбанов Руслан Богданович з іншого боку. </t>
  </si>
  <si>
    <t xml:space="preserve">Курбанов Руслан Богданович </t>
  </si>
  <si>
    <t xml:space="preserve">та виконавець робіт Курбанов Руслан Богданович з іншого боку. </t>
  </si>
  <si>
    <t>(Облицювання керамічною плиткою СанВузол0</t>
  </si>
  <si>
    <t>(Облицювання керамічною плиткою СанВузол)</t>
  </si>
  <si>
    <t xml:space="preserve">Демонтаж приміщеня с перегородками </t>
  </si>
  <si>
    <t>Демонтажні роботи в приміщені с перегородками (Денна оплата майстра)</t>
  </si>
  <si>
    <t>шт</t>
  </si>
  <si>
    <t xml:space="preserve">Збирання сміття у мішки </t>
  </si>
  <si>
    <t xml:space="preserve">Грунтування стін + Штукатурення стін одразу з монтажем маяків </t>
  </si>
  <si>
    <t>Грунтування стін+Штукатурення стін одразу з монтажем маяків (ДО 2 СМ)</t>
  </si>
  <si>
    <t xml:space="preserve">Грунтування стін в ДВА шари </t>
  </si>
  <si>
    <t>Штукатурення стін одразу з монтажем маяків (ДО 2 СМ)</t>
  </si>
  <si>
    <t>Облаштування гідроізоляції приміщення  в Два шари (стіни + підлога)</t>
  </si>
  <si>
    <t>Монтаж ГКЛ та встановлення інсталяції</t>
  </si>
  <si>
    <t>Розведення єлектрики та труб (Денна оплата майстра)</t>
  </si>
  <si>
    <t xml:space="preserve">Грунтування стін Два шари (тобто вже штукатурку перед облицюванням ) </t>
  </si>
  <si>
    <t xml:space="preserve">Грунтування стін ДВА шари (тобто вже штукатурку перед облицюванням ) </t>
  </si>
  <si>
    <t xml:space="preserve">Облицювання керамічною плиткою стін </t>
  </si>
  <si>
    <t>Облицювання керамічною плиткою підлоги</t>
  </si>
  <si>
    <t xml:space="preserve">Облицювання керамічною плиткою в МетрахПогонних </t>
  </si>
  <si>
    <t>мп</t>
  </si>
  <si>
    <t xml:space="preserve">Чистий різ плитки </t>
  </si>
  <si>
    <t>Сверління отворів в кахлі до 110 та 80 мм</t>
  </si>
  <si>
    <t xml:space="preserve">Герметизація кутів силіконом </t>
  </si>
  <si>
    <t xml:space="preserve">Затирання швів плитки </t>
  </si>
  <si>
    <t>Затирання швів плитки (Якщо єпоксидна то 280 грн м2)</t>
  </si>
  <si>
    <t xml:space="preserve">Встановлення ванної з монтажем ревізійного люку </t>
  </si>
  <si>
    <t>Встановлення усієї сантехніки (Денна оплата майстра)</t>
  </si>
  <si>
    <t>Встановлення усієї сантехніки та сантех мебелі (Денна оплата майстра)</t>
  </si>
  <si>
    <t xml:space="preserve">Робота по підлозі </t>
  </si>
  <si>
    <t xml:space="preserve">Роботи по підлозі </t>
  </si>
  <si>
    <t>Роботи по підлозі (Загальна площа)</t>
  </si>
  <si>
    <t>Чистий різ плитки та шліфування</t>
  </si>
  <si>
    <t xml:space="preserve">Підрізання, шліфування керамічної плитки під 45 гр.(за 1 різ) </t>
  </si>
  <si>
    <t xml:space="preserve">Демонтаж старого покриття (Денна оплата майстра) </t>
  </si>
  <si>
    <t>Грунтування п</t>
  </si>
  <si>
    <t xml:space="preserve">Демонтаж старого покриття та чистка підлоги  (Денна оплата майстра) </t>
  </si>
  <si>
    <t xml:space="preserve">Грунтування підлоги </t>
  </si>
  <si>
    <t>Заливання самовирівнюючей сумішю (Вирівнювання підлоги)</t>
  </si>
  <si>
    <t>Заливання самовирівнюючей сумішю (Вирівнювання підлоги) ( Цемент 330 грн)</t>
  </si>
  <si>
    <t xml:space="preserve">Вирівювання підлоги методом монтажа фанери </t>
  </si>
  <si>
    <t xml:space="preserve">Склейка швів монтажним скотчем </t>
  </si>
  <si>
    <t xml:space="preserve">Влаштування підкладки під ламінат </t>
  </si>
  <si>
    <t xml:space="preserve">Влаштування підкладки під ламінат + Склейка швів монтажним скотчем </t>
  </si>
  <si>
    <t xml:space="preserve">Вкладання ламінату </t>
  </si>
  <si>
    <t>Монтаж плинтусу</t>
  </si>
  <si>
    <t xml:space="preserve">Монтаж перехідних поріжків </t>
  </si>
  <si>
    <t xml:space="preserve">Підрізання ламінату </t>
  </si>
  <si>
    <t xml:space="preserve">Робота по стінам ( Загальна площа) </t>
  </si>
  <si>
    <t xml:space="preserve">Демонтаж поверхні стін </t>
  </si>
  <si>
    <t>Демонтаж поверхні стін (Денна оплата ма</t>
  </si>
  <si>
    <t>Демонтаж поверхні стін (Денна оплата майстра)</t>
  </si>
  <si>
    <t>Гр</t>
  </si>
  <si>
    <t xml:space="preserve">Грунтування стін ДВА шари (тобто вже штукатурку перед шпалерами ) </t>
  </si>
  <si>
    <t xml:space="preserve">Поклейка шпалер </t>
  </si>
  <si>
    <t>Перетягування стартовою шпаклівкою стін</t>
  </si>
  <si>
    <t>Перетягування шпаклівкою стін</t>
  </si>
  <si>
    <t xml:space="preserve">Перетягування стін шпаклівкою </t>
  </si>
  <si>
    <t xml:space="preserve">Перетягування стін шпаклівкою з ШЛІФУВАННЯМ </t>
  </si>
  <si>
    <t>Штукатурення стін одразу з монтажем маяків та заробкою штроб (ДО 2 СМ)</t>
  </si>
  <si>
    <t xml:space="preserve">Перетягування стін шпаклівкою з ШЛІФУВАННЯМ в МетрахПогоних </t>
  </si>
  <si>
    <t>Штукатурення стін в МетрахПогоних</t>
  </si>
  <si>
    <t>Робота по стелі (Загальна площа)</t>
  </si>
  <si>
    <t>Робота по стелі (Загальна площа) та ГКЛ</t>
  </si>
  <si>
    <t xml:space="preserve">Монтаж фальш стіни </t>
  </si>
  <si>
    <t xml:space="preserve">Робота по стелі (Загальна площа) та ГКЛ роботи </t>
  </si>
  <si>
    <t xml:space="preserve">Монтаж гіпсокартонного коробу (зашивка комунікацій) </t>
  </si>
  <si>
    <t>Монтаж гіпсокартонного коробу (зашивка комунікацій в СанВузлі)</t>
  </si>
  <si>
    <t>Монтаж ГКЛ коробу (СанВузол)</t>
  </si>
  <si>
    <t>Монтаж фальш стіни (ДВІ СТОРОНИ)</t>
  </si>
  <si>
    <t xml:space="preserve">Монтаж фальш стіни  (Денна оплата майстра) </t>
  </si>
  <si>
    <t xml:space="preserve">Робота по стелі (Загальна площа) та </t>
  </si>
  <si>
    <t xml:space="preserve">ГКЛ роботи </t>
  </si>
  <si>
    <t>ʼ</t>
  </si>
  <si>
    <t xml:space="preserve">Робота по стелі (Загальна площа) </t>
  </si>
  <si>
    <t xml:space="preserve">Влаштування підкладки під ламінат+звукоізоляцію + Склейка швів монтажним скотчем </t>
  </si>
  <si>
    <t>Монтаж акустичного</t>
  </si>
  <si>
    <t xml:space="preserve">Монтаж (акустичного-того і ціна вища ) ГКЛ з иготовленням КАРКАСУ </t>
  </si>
  <si>
    <t xml:space="preserve">Монтаж (акустичного-того і ціна вища ) ГКЛ з виготовленням КАРКАСУ </t>
  </si>
  <si>
    <t xml:space="preserve">Монтаж звукоізоляційної стрічки на профіль </t>
  </si>
  <si>
    <t xml:space="preserve">Улаштування мінеральної вати </t>
  </si>
  <si>
    <t>Розводка єлектрики (Денна оплата майстра)</t>
  </si>
  <si>
    <t>Улаштування мінеральної вати (Один шар)</t>
  </si>
  <si>
    <t>Монтаж вібророз’</t>
  </si>
  <si>
    <t>Монтаж вібророзв’язки</t>
  </si>
  <si>
    <t xml:space="preserve">Монтаж настінних світилників </t>
  </si>
  <si>
    <t xml:space="preserve">Монтаж трекової шини (Коридор 2 поверх) </t>
  </si>
  <si>
    <t xml:space="preserve">Монтаж трекової шини </t>
  </si>
  <si>
    <t>Монтаж настінних світилників та стельових</t>
  </si>
  <si>
    <t xml:space="preserve">Фрезерування гіпсокартону до треків </t>
  </si>
  <si>
    <t>Грунтовка в два шари (Перед лентою та після шліфування стартової)</t>
  </si>
  <si>
    <t>Розшивка+Заробка стиків гіпсокартону+Уніфлот+поклейка ленти курт на шви</t>
  </si>
  <si>
    <t>Перетяжка стартовою шпаклівкою по ленті кнауф курт</t>
  </si>
  <si>
    <t xml:space="preserve">м2 </t>
  </si>
  <si>
    <t xml:space="preserve">Шліфування стартової шпаклівки </t>
  </si>
  <si>
    <t>Фінішне шпаклювання в два шари під покраску + ШЛІФУВАННЯ</t>
  </si>
  <si>
    <t xml:space="preserve">Чистова грунтівка </t>
  </si>
  <si>
    <t xml:space="preserve">Класичне фарбування </t>
  </si>
  <si>
    <t xml:space="preserve">Обклеювання плівкою та малярною стрічкою приміщень перед фарбуванням </t>
  </si>
  <si>
    <t>Загальна сума :</t>
  </si>
  <si>
    <t>Затирання швів плитки (Якщо єпоксидна то 196 грн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</si>
</sst>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[$₴]\ ;\-#,##0.00[$₴]\ "/>
  </numFmts>
  <fonts count="39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b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b/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b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sz val="14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3"/>
      <name val="Calibri"/>
      <color theme="1"/>
      <charset val="204"/>
      <family val="2"/>
    </font>
    <font>
      <i/>
      <sz val="12"/>
      <name val="Calibri"/>
      <color theme="1"/>
      <charset val="204"/>
      <family val="2"/>
    </font>
    <font>
      <i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  <font>
      <i/>
      <sz val="14"/>
      <name val="Calibri"/>
      <color theme="1"/>
      <charset val="204"/>
      <family val="2"/>
    </font>
    <font>
      <i/>
      <sz val="13"/>
      <name val="Calibri"/>
      <color theme="1"/>
      <charset val="204"/>
      <family val="2"/>
    </font>
    <font>
      <i/>
      <sz val="12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sz val="12"/>
      <name val="Calibri"/>
      <color theme="1"/>
      <charset val="204"/>
      <family val="2"/>
    </font>
    <font>
      <sz val="13"/>
      <name val="Calibri"/>
      <color theme="1"/>
      <charset val="204"/>
      <family val="2"/>
    </font>
    <font>
      <sz val="14"/>
      <name val="Calibri"/>
      <color theme="1"/>
      <charset val="204"/>
      <family val="2"/>
    </font>
    <font>
      <b/>
      <sz val="14"/>
      <name val="Calibri"/>
      <color theme="1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0" applyNumberFormat="1" fontId="7" applyFont="1" fillId="0" applyFill="1" borderId="1" applyBorder="1" applyAlignment="1" xfId="0">
      <alignment horizontal="center"/>
    </xf>
    <xf numFmtId="0" applyNumberFormat="1" fontId="9" applyFont="1" fillId="0" applyFill="1" borderId="4" applyBorder="1" applyAlignment="1" xfId="0">
      <alignment/>
    </xf>
    <xf numFmtId="0" applyNumberFormat="1" fontId="10" applyFont="1" fillId="0" applyFill="1" borderId="4" applyBorder="1" applyAlignment="1" xfId="0">
      <alignment/>
    </xf>
    <xf numFmtId="0" applyNumberFormat="1" fontId="10" applyFont="1" fillId="0" applyFill="1" xfId="0"/>
    <xf numFmtId="0" applyNumberFormat="1" fontId="10" applyFont="1" fillId="0" applyFill="1" applyAlignment="1" xfId="0">
      <alignment horizontal="center"/>
    </xf>
    <xf numFmtId="2" applyNumberFormat="1" fontId="11" applyFont="1" fillId="2" applyFill="1" borderId="5" applyBorder="1" applyAlignment="1" xfId="0">
      <alignment vertical="bottom" horizontal="center"/>
    </xf>
    <xf numFmtId="2" applyNumberFormat="1" fontId="11" applyFont="1" fillId="2" applyFill="1" borderId="6" applyBorder="1" applyAlignment="1" xfId="0">
      <alignment vertical="bottom" horizontal="center"/>
    </xf>
    <xf numFmtId="0" applyNumberFormat="1" fontId="11" applyFont="1" fillId="0" applyFill="1" borderId="7" applyBorder="1" applyAlignment="1" xfId="0">
      <alignment vertical="bottom"/>
    </xf>
    <xf numFmtId="0" applyNumberFormat="1" fontId="11" applyFont="1" fillId="2" applyFill="1" borderId="8" applyBorder="1" applyAlignment="1" xfId="0">
      <alignment vertical="bottom"/>
    </xf>
    <xf numFmtId="0" applyNumberFormat="1" fontId="11" applyFont="1" fillId="2" applyFill="1" borderId="9" applyBorder="1" applyAlignment="1" xfId="0">
      <alignment vertical="bottom"/>
    </xf>
    <xf numFmtId="0" applyNumberFormat="1" fontId="11" applyFont="1" fillId="0" applyFill="1" borderId="10" applyBorder="1" applyAlignment="1" xfId="0">
      <alignment vertical="bottom"/>
    </xf>
    <xf numFmtId="2" applyNumberFormat="1" fontId="11" applyFont="1" fillId="2" applyFill="1" borderId="11" applyBorder="1" applyAlignment="1" xfId="0">
      <alignment vertical="bottom" horizontal="center"/>
    </xf>
    <xf numFmtId="2" applyNumberFormat="1" fontId="11" applyFont="1" fillId="2" applyFill="1" borderId="12" applyBorder="1" applyAlignment="1" xfId="0">
      <alignment vertical="bottom" horizontal="center"/>
    </xf>
    <xf numFmtId="4" applyNumberFormat="1" fontId="9" applyFont="1" fillId="0" applyFill="1" borderId="1" applyBorder="1" xfId="0"/>
    <xf numFmtId="4" applyNumberFormat="1" fontId="11" applyFont="1" fillId="0" applyFill="1" borderId="10" applyBorder="1" applyAlignment="1" xfId="0">
      <alignment vertical="bottom"/>
    </xf>
    <xf numFmtId="0" applyNumberFormat="1" fontId="9" applyFont="1" fillId="0" applyFill="1" borderId="1" applyBorder="1" applyAlignment="1" xfId="0">
      <alignment horizontal="center"/>
    </xf>
    <xf numFmtId="4" applyNumberFormat="1" fontId="9" applyFont="1" fillId="0" applyFill="1" borderId="1" applyBorder="1" applyAlignment="1" xfId="0">
      <alignment horizontal="center"/>
    </xf>
    <xf numFmtId="4" applyNumberFormat="1" fontId="11" applyFont="1" fillId="0" applyFill="1" borderId="10" applyBorder="1" applyAlignment="1" xfId="0">
      <alignment vertical="bottom" horizontal="center"/>
    </xf>
    <xf numFmtId="0" applyNumberFormat="1" fontId="9" applyFont="1" fillId="0" applyFill="1" borderId="4" applyBorder="1" xfId="0"/>
    <xf numFmtId="4" applyNumberFormat="1" fontId="9" applyFont="1" fillId="0" applyFill="1" borderId="1" applyBorder="1" applyAlignment="1" xfId="0">
      <alignment horizontal="center"/>
    </xf>
    <xf numFmtId="4" applyNumberFormat="1" fontId="9" applyFont="1" fillId="0" applyFill="1" borderId="13" applyBorder="1" applyAlignment="1" xfId="0">
      <alignment horizontal="center"/>
    </xf>
    <xf numFmtId="0" applyNumberFormat="1" fontId="11" applyFont="1" fillId="0" applyFill="1" borderId="6" applyBorder="1" applyAlignment="1" xfId="0">
      <alignment vertical="bottom"/>
    </xf>
    <xf numFmtId="0" applyNumberFormat="1" fontId="12" applyFont="1" fillId="0" applyFill="1" borderId="14" applyBorder="1" applyAlignment="1" xfId="0">
      <alignment vertical="bottom"/>
    </xf>
    <xf numFmtId="0" applyNumberFormat="1" fontId="12" applyFont="1" fillId="0" applyFill="1" borderId="7" applyBorder="1" applyAlignment="1" xfId="0">
      <alignment vertical="bottom"/>
    </xf>
    <xf numFmtId="0" applyNumberFormat="1" fontId="11" applyFont="1" fillId="2" applyFill="1" borderId="5" applyBorder="1" applyAlignment="1" xfId="0">
      <alignment vertical="bottom"/>
    </xf>
    <xf numFmtId="0" applyNumberFormat="1" fontId="0" applyFont="1" fillId="0" applyFill="1" borderId="1" applyBorder="1" xfId="0"/>
    <xf numFmtId="0" applyNumberFormat="1" fontId="12" applyFont="1" fillId="0" applyFill="1" borderId="10" applyBorder="1" applyAlignment="1" xfId="0">
      <alignment vertical="bottom"/>
    </xf>
    <xf numFmtId="0" applyNumberFormat="1" fontId="11" applyFont="1" fillId="2" applyFill="1" borderId="5" applyBorder="1" applyAlignment="1" xfId="0">
      <alignment vertical="bottom" horizontal="center"/>
    </xf>
    <xf numFmtId="0" applyNumberFormat="1" fontId="0" applyFont="1" fillId="0" applyFill="1" borderId="1" applyBorder="1" applyAlignment="1" xfId="0">
      <alignment horizontal="center"/>
    </xf>
    <xf numFmtId="0" applyNumberFormat="1" fontId="12" applyFont="1" fillId="0" applyFill="1" borderId="15" applyBorder="1" applyAlignment="1" xfId="0">
      <alignment vertical="bottom" horizontal="center"/>
    </xf>
    <xf numFmtId="4" applyNumberFormat="1" fontId="11" applyFont="1" fillId="0" applyFill="1" borderId="6" applyBorder="1" applyAlignment="1" xfId="0">
      <alignment vertical="bottom" horizontal="center"/>
    </xf>
    <xf numFmtId="4" applyNumberFormat="1" fontId="11" applyFont="1" fillId="0" applyFill="1" borderId="16" applyBorder="1" applyAlignment="1" xfId="0">
      <alignment horizontal="center"/>
    </xf>
    <xf numFmtId="0" applyNumberFormat="1" fontId="11" applyFont="1" fillId="0" applyFill="1" borderId="17" applyBorder="1" applyAlignment="1" xfId="0">
      <alignment vertical="bottom"/>
    </xf>
    <xf numFmtId="0" applyNumberFormat="1" fontId="11" applyFont="1" fillId="0" applyFill="1" borderId="15" applyBorder="1" applyAlignment="1" xfId="0">
      <alignment vertical="bottom" horizontal="center"/>
    </xf>
    <xf numFmtId="4" applyNumberFormat="1" fontId="11" applyFont="1" fillId="0" applyFill="1" borderId="15" applyBorder="1" applyAlignment="1" xfId="0">
      <alignment vertical="bottom" horizontal="center"/>
    </xf>
    <xf numFmtId="2" applyNumberFormat="1" fontId="11" applyFont="1" fillId="2" applyFill="1" borderId="5" applyBorder="1" applyAlignment="1" xfId="0">
      <alignment vertical="bottom" horizontal="left"/>
    </xf>
    <xf numFmtId="0" applyNumberFormat="1" fontId="11" applyFont="1" fillId="2" applyFill="1" borderId="15" applyBorder="1" applyAlignment="1" xfId="0">
      <alignment vertical="bottom" horizontal="center"/>
    </xf>
    <xf numFmtId="4" applyNumberFormat="1" fontId="11" applyFont="1" fillId="0" applyFill="1" borderId="18" applyBorder="1" applyAlignment="1" xfId="0">
      <alignment vertical="bottom" horizontal="center"/>
    </xf>
    <xf numFmtId="0" applyNumberFormat="1" fontId="10" applyFont="1" fillId="0" applyFill="1" borderId="1" applyBorder="1" xfId="0"/>
    <xf numFmtId="0" applyNumberFormat="1" fontId="10" applyFont="1" fillId="0" applyFill="1" borderId="1" applyBorder="1" applyAlignment="1" xfId="0">
      <alignment horizontal="center"/>
    </xf>
    <xf numFmtId="0" applyNumberFormat="1" fontId="10" applyFont="1" fillId="0" applyFill="1" applyAlignment="1" xfId="0">
      <alignment horizontal="center"/>
    </xf>
    <xf numFmtId="0" applyNumberFormat="1" fontId="12" applyFont="1" fillId="0" applyFill="1" borderId="15" applyBorder="1" applyAlignment="1" xfId="0">
      <alignment vertical="bottom" horizontal="center"/>
    </xf>
    <xf numFmtId="4" applyNumberFormat="1" fontId="11" applyFont="1" fillId="0" applyFill="1" borderId="19" applyBorder="1" applyAlignment="1" xfId="0">
      <alignment horizontal="center"/>
    </xf>
    <xf numFmtId="0" applyNumberFormat="1" fontId="11" applyFont="1" fillId="2" applyFill="1" borderId="14" applyBorder="1" applyAlignment="1" xfId="0">
      <alignment vertical="bottom"/>
    </xf>
    <xf numFmtId="0" applyNumberFormat="1" fontId="11" applyFont="1" fillId="2" applyFill="1" borderId="14" applyBorder="1" applyAlignment="1" xfId="0">
      <alignment vertical="bottom" horizontal="left"/>
    </xf>
    <xf numFmtId="0" applyNumberFormat="1" fontId="11" applyFont="1" fillId="2" applyFill="1" borderId="14" applyBorder="1" applyAlignment="1" xfId="0">
      <alignment vertical="bottom" horizontal="center"/>
    </xf>
    <xf numFmtId="0" applyNumberFormat="1" fontId="10" applyFont="1" fillId="2" applyFill="1" xfId="0"/>
    <xf numFmtId="0" applyNumberFormat="1" fontId="10" applyFont="1" fillId="2" applyFill="1" borderId="1" applyBorder="1" xfId="0"/>
    <xf numFmtId="2" applyNumberFormat="1" fontId="12" applyFont="1" fillId="2" applyFill="1" borderId="5" applyBorder="1" applyAlignment="1" xfId="0">
      <alignment vertical="bottom" horizontal="left"/>
    </xf>
    <xf numFmtId="0" applyNumberFormat="1" fontId="12" applyFont="1" fillId="2" applyFill="1" borderId="15" applyBorder="1" applyAlignment="1" xfId="0">
      <alignment vertical="bottom" horizontal="center"/>
    </xf>
    <xf numFmtId="0" applyNumberFormat="1" fontId="12" applyFont="1" fillId="2" applyFill="1" borderId="14" applyBorder="1" applyAlignment="1" xfId="0">
      <alignment vertical="bottom" horizontal="center"/>
    </xf>
    <xf numFmtId="0" applyNumberFormat="1" fontId="11" applyFont="1" fillId="0" applyFill="1" borderId="15" applyBorder="1" applyAlignment="1" xfId="0">
      <alignment vertical="bottom" horizontal="center"/>
    </xf>
    <xf numFmtId="4" applyNumberFormat="1" fontId="11" applyFont="1" fillId="0" applyFill="1" borderId="15" applyBorder="1" applyAlignment="1" xfId="0">
      <alignment vertical="bottom" horizontal="center"/>
    </xf>
    <xf numFmtId="4" applyNumberFormat="1" fontId="11" applyFont="1" fillId="2" applyFill="1" borderId="14" applyBorder="1" applyAlignment="1" xfId="0">
      <alignment vertical="bottom" horizontal="center"/>
    </xf>
    <xf numFmtId="0" applyNumberFormat="1" fontId="13" applyFont="1" fillId="2" applyFill="1" xfId="0"/>
    <xf numFmtId="0" applyNumberFormat="1" fontId="13" applyFont="1" fillId="2" applyFill="1" borderId="1" applyBorder="1" xfId="0"/>
    <xf numFmtId="0" applyNumberFormat="1" fontId="13" applyFont="1" fillId="2" applyFill="1" borderId="2" applyBorder="1" xfId="0"/>
    <xf numFmtId="0" applyNumberFormat="1" fontId="13" applyFont="1" fillId="2" applyFill="1" borderId="1" applyBorder="1" applyAlignment="1" xfId="0">
      <alignment horizontal="center"/>
    </xf>
    <xf numFmtId="2" applyNumberFormat="1" fontId="13" applyFont="1" fillId="2" applyFill="1" borderId="1" applyBorder="1" applyAlignment="1" xfId="0">
      <alignment horizontal="center"/>
    </xf>
    <xf numFmtId="2" applyNumberFormat="1" fontId="13" applyFont="1" fillId="2" applyFill="1" borderId="3" applyBorder="1" applyAlignment="1" xfId="0">
      <alignment horizontal="center"/>
    </xf>
    <xf numFmtId="0" applyNumberFormat="1" fontId="9" applyFont="1" fillId="0" applyFill="1" borderId="2" applyBorder="1" xfId="0"/>
    <xf numFmtId="2" applyNumberFormat="1" fontId="9" applyFont="1" fillId="0" applyFill="1" borderId="1" applyBorder="1" applyAlignment="1" xfId="0">
      <alignment horizontal="center"/>
    </xf>
    <xf numFmtId="2" applyNumberFormat="1" fontId="9" applyFont="1" fillId="0" applyFill="1" borderId="3" applyBorder="1" applyAlignment="1" xfId="0">
      <alignment horizontal="center"/>
    </xf>
    <xf numFmtId="0" applyNumberFormat="1" fontId="9" applyFont="1" fillId="2" applyFill="1" borderId="2" applyBorder="1" applyAlignment="1" xfId="0">
      <alignment horizontal="left"/>
    </xf>
    <xf numFmtId="0" applyNumberFormat="1" fontId="13" applyFont="1" fillId="0" applyFill="1" xfId="0"/>
    <xf numFmtId="0" applyNumberFormat="1" fontId="13" applyFont="1" fillId="0" applyFill="1" borderId="1" applyBorder="1" xfId="0"/>
    <xf numFmtId="0" applyNumberFormat="1" fontId="13" applyFont="1" fillId="0" applyFill="1" borderId="2" applyBorder="1" xfId="0"/>
    <xf numFmtId="0" applyNumberFormat="1" fontId="13" applyFont="1" fillId="0" applyFill="1" borderId="1" applyBorder="1" applyAlignment="1" xfId="0">
      <alignment horizontal="center"/>
    </xf>
    <xf numFmtId="2" applyNumberFormat="1" fontId="13" applyFont="1" fillId="0" applyFill="1" borderId="1" applyBorder="1" applyAlignment="1" xfId="0">
      <alignment horizontal="center"/>
    </xf>
    <xf numFmtId="2" applyNumberFormat="1" fontId="13" applyFont="1" fillId="0" applyFill="1" borderId="3" applyBorder="1" applyAlignment="1" xfId="0">
      <alignment horizontal="center"/>
    </xf>
    <xf numFmtId="9" applyNumberFormat="1" fontId="9" applyFont="1" fillId="0" applyFill="1" borderId="1" applyBorder="1" applyAlignment="1" xfId="0">
      <alignment horizontal="center"/>
    </xf>
    <xf numFmtId="0" applyNumberFormat="1" fontId="7" applyFont="1" fillId="0" applyFill="1" borderId="2" applyBorder="1" applyAlignment="1" xfId="0">
      <alignment horizontal="center"/>
    </xf>
    <xf numFmtId="0" applyNumberFormat="1" fontId="9" applyFont="1" fillId="0" applyFill="1" borderId="20" applyBorder="1" applyAlignment="1" xfId="0">
      <alignment horizontal="center"/>
    </xf>
    <xf numFmtId="4" applyNumberFormat="1" fontId="9" applyFont="1" fillId="0" applyFill="1" borderId="20" applyBorder="1" applyAlignment="1" xfId="0">
      <alignment horizontal="center"/>
    </xf>
    <xf numFmtId="4" applyNumberFormat="1" fontId="9" applyFont="1" fillId="0" applyFill="1" borderId="20" applyBorder="1" applyAlignment="1" xfId="0">
      <alignment horizontal="center"/>
    </xf>
    <xf numFmtId="4" applyNumberFormat="1" fontId="11" applyFont="1" fillId="0" applyFill="1" borderId="21" applyBorder="1" applyAlignment="1" xfId="0">
      <alignment vertical="bottom" horizontal="center"/>
    </xf>
    <xf numFmtId="4" applyNumberFormat="1" fontId="11" applyFont="1" fillId="0" applyFill="1" borderId="22" applyBorder="1" applyAlignment="1" xfId="0">
      <alignment vertical="bottom" horizontal="center"/>
    </xf>
    <xf numFmtId="4" applyNumberFormat="1" fontId="11" applyFont="1" fillId="0" applyFill="1" borderId="23" applyBorder="1" applyAlignment="1" xfId="0">
      <alignment vertical="bottom" horizontal="center"/>
    </xf>
    <xf numFmtId="4" applyNumberFormat="1" fontId="11" applyFont="1" fillId="0" applyFill="1" borderId="14" applyBorder="1" applyAlignment="1" xfId="0">
      <alignment horizontal="center"/>
    </xf>
    <xf numFmtId="2" applyNumberFormat="1" fontId="10" applyFont="1" fillId="0" applyFill="1" borderId="3" applyBorder="1" applyAlignment="1" xfId="0">
      <alignment horizontal="center"/>
    </xf>
    <xf numFmtId="2" applyNumberFormat="1" fontId="14" applyFont="1" fillId="0" applyFill="1" borderId="3" applyBorder="1" applyAlignment="1" xfId="0">
      <alignment horizontal="center"/>
    </xf>
    <xf numFmtId="2" applyNumberFormat="1" fontId="11" applyFont="1" fillId="0" applyFill="1" borderId="11" applyBorder="1" applyAlignment="1" xfId="0">
      <alignment vertical="bottom" horizontal="center"/>
    </xf>
    <xf numFmtId="2" applyNumberFormat="1" fontId="11" applyFont="1" fillId="0" applyFill="1" borderId="12" applyBorder="1" applyAlignment="1" xfId="0">
      <alignment vertical="bottom" horizontal="center"/>
    </xf>
    <xf numFmtId="2" applyNumberFormat="1" fontId="11" applyFont="1" fillId="0" applyFill="1" borderId="5" applyBorder="1" applyAlignment="1" xfId="0">
      <alignment vertical="bottom" horizontal="center"/>
    </xf>
    <xf numFmtId="2" applyNumberFormat="1" fontId="11" applyFont="1" fillId="0" applyFill="1" borderId="6" applyBorder="1" applyAlignment="1" xfId="0">
      <alignment vertical="bottom" horizontal="center"/>
    </xf>
    <xf numFmtId="0" applyNumberFormat="1" fontId="11" applyFont="1" fillId="0" applyFill="1" borderId="8" applyBorder="1" applyAlignment="1" xfId="0">
      <alignment vertical="bottom"/>
    </xf>
    <xf numFmtId="0" applyNumberFormat="1" fontId="11" applyFont="1" fillId="0" applyFill="1" borderId="9" applyBorder="1" applyAlignment="1" xfId="0">
      <alignment vertical="bottom"/>
    </xf>
    <xf numFmtId="0" applyNumberFormat="1" fontId="11" applyFont="1" fillId="0" applyFill="1" borderId="14" applyBorder="1" applyAlignment="1" xfId="0">
      <alignment vertical="bottom"/>
    </xf>
    <xf numFmtId="0" applyNumberFormat="1" fontId="11" applyFont="1" fillId="0" applyFill="1" borderId="5" applyBorder="1" applyAlignment="1" xfId="0">
      <alignment vertical="bottom"/>
    </xf>
    <xf numFmtId="2" applyNumberFormat="1" fontId="9" applyFont="1" fillId="0" applyFill="1" borderId="24" applyBorder="1" applyAlignment="1" xfId="0">
      <alignment horizontal="center"/>
    </xf>
    <xf numFmtId="2" applyNumberFormat="1" fontId="15" applyFont="1" fillId="0" applyFill="1" borderId="3" applyBorder="1" applyAlignment="1" xfId="0">
      <alignment horizontal="center"/>
    </xf>
    <xf numFmtId="2" applyNumberFormat="1" fontId="16" applyFont="1" fillId="0" applyFill="1" borderId="25" applyBorder="1" applyAlignment="1" xfId="0">
      <alignment vertical="bottom" horizontal="center"/>
    </xf>
    <xf numFmtId="2" applyNumberFormat="1" fontId="17" applyFont="1" fillId="0" applyFill="1" borderId="26" applyBorder="1" applyAlignment="1" xfId="0">
      <alignment vertical="bottom" horizontal="center"/>
    </xf>
    <xf numFmtId="2" applyNumberFormat="1" fontId="16" applyFont="1" fillId="0" applyFill="1" borderId="27" applyBorder="1" applyAlignment="1" xfId="0">
      <alignment vertical="bottom" horizontal="center"/>
    </xf>
    <xf numFmtId="2" applyNumberFormat="1" fontId="16" applyFont="1" fillId="0" applyFill="1" borderId="28" applyBorder="1" applyAlignment="1" xfId="0">
      <alignment vertical="bottom" horizontal="center"/>
    </xf>
    <xf numFmtId="0" applyNumberFormat="1" fontId="16" applyFont="1" fillId="0" applyFill="1" borderId="29" applyBorder="1" applyAlignment="1" xfId="0">
      <alignment vertical="bottom"/>
    </xf>
    <xf numFmtId="0" applyNumberFormat="1" fontId="17" applyFont="1" fillId="0" applyFill="1" borderId="30" applyBorder="1" applyAlignment="1" xfId="0">
      <alignment vertical="bottom" horizontal="center"/>
    </xf>
    <xf numFmtId="0" applyNumberFormat="1" fontId="18" applyFont="1" fillId="0" applyFill="1" borderId="14" applyBorder="1" applyAlignment="1" xfId="0">
      <alignment vertical="bottom"/>
    </xf>
    <xf numFmtId="2" applyNumberFormat="1" fontId="0" applyFont="1" fillId="0" applyFill="1" borderId="1" applyBorder="1" applyAlignment="1" xfId="0">
      <alignment horizontal="center"/>
    </xf>
    <xf numFmtId="2" applyNumberFormat="1" fontId="19" applyFont="1" fillId="0" applyFill="1" borderId="1" applyBorder="1" applyAlignment="1" xfId="0">
      <alignment horizontal="center"/>
    </xf>
    <xf numFmtId="0" applyNumberFormat="1" fontId="16" applyFont="1" fillId="0" applyFill="1" borderId="31" applyBorder="1" applyAlignment="1" xfId="0">
      <alignment vertical="bottom"/>
    </xf>
    <xf numFmtId="0" applyNumberFormat="1" fontId="16" applyFont="1" fillId="0" applyFill="1" borderId="32" applyBorder="1" applyAlignment="1" xfId="0">
      <alignment/>
    </xf>
    <xf numFmtId="0" applyNumberFormat="1" fontId="16" applyFont="1" fillId="0" applyFill="1" borderId="30" applyBorder="1" applyAlignment="1" xfId="0">
      <alignment vertical="bottom"/>
    </xf>
    <xf numFmtId="0" applyNumberFormat="1" fontId="16" applyFont="1" fillId="0" applyFill="1" borderId="14" applyBorder="1" applyAlignment="1" xfId="0">
      <alignment vertical="bottom"/>
    </xf>
    <xf numFmtId="0" applyNumberFormat="1" fontId="16" applyFont="1" fillId="0" applyFill="1" borderId="33" applyBorder="1" applyAlignment="1" xfId="0">
      <alignment vertical="bottom"/>
    </xf>
    <xf numFmtId="0" applyNumberFormat="1" fontId="16" applyFont="1" fillId="0" applyFill="1" borderId="28" applyBorder="1" applyAlignment="1" xfId="0">
      <alignment vertical="bottom" horizontal="center"/>
    </xf>
    <xf numFmtId="4" applyNumberFormat="1" fontId="16" applyFont="1" fillId="0" applyFill="1" borderId="27" applyBorder="1" applyAlignment="1" xfId="0">
      <alignment vertical="bottom" horizontal="center"/>
    </xf>
    <xf numFmtId="0" applyNumberFormat="1" fontId="16" applyFont="1" fillId="0" applyFill="1" borderId="33" applyBorder="1" applyAlignment="1" xfId="0">
      <alignment vertical="bottom" horizontal="center"/>
    </xf>
    <xf numFmtId="4" applyNumberFormat="1" fontId="16" applyFont="1" fillId="0" applyFill="1" borderId="34" applyBorder="1" applyAlignment="1" xfId="0">
      <alignment horizontal="center"/>
    </xf>
    <xf numFmtId="2" applyNumberFormat="1" fontId="16" applyFont="1" fillId="0" applyFill="1" borderId="26" applyBorder="1" applyAlignment="1" xfId="0">
      <alignment vertical="bottom" horizontal="center"/>
    </xf>
    <xf numFmtId="0" applyNumberFormat="1" fontId="20" applyFont="1" fillId="0" applyFill="1" xfId="0"/>
    <xf numFmtId="0" applyNumberFormat="1" fontId="16" applyFont="1" fillId="0" applyFill="1" borderId="35" applyBorder="1" applyAlignment="1" xfId="0">
      <alignment/>
    </xf>
    <xf numFmtId="0" applyNumberFormat="1" fontId="16" applyFont="1" fillId="0" applyFill="1" borderId="27" applyBorder="1" applyAlignment="1" xfId="0">
      <alignment vertical="bottom"/>
    </xf>
    <xf numFmtId="4" applyNumberFormat="1" fontId="16" applyFont="1" fillId="0" applyFill="1" borderId="33" applyBorder="1" applyAlignment="1" xfId="0">
      <alignment vertical="bottom" horizontal="center"/>
    </xf>
    <xf numFmtId="0" applyNumberFormat="1" fontId="21" applyFont="1" fillId="0" applyFill="1" borderId="21" applyBorder="1" xfId="0"/>
    <xf numFmtId="4" applyNumberFormat="1" fontId="21" applyFont="1" fillId="0" applyFill="1" borderId="5" applyBorder="1" applyAlignment="1" xfId="0">
      <alignment horizontal="center"/>
    </xf>
    <xf numFmtId="4" applyNumberFormat="1" fontId="21" applyFont="1" fillId="0" applyFill="1" borderId="21" applyBorder="1" applyAlignment="1" xfId="0">
      <alignment horizontal="center"/>
    </xf>
    <xf numFmtId="4" applyNumberFormat="1" fontId="21" applyFont="1" fillId="0" applyFill="1" applyAlignment="1" xfId="0">
      <alignment horizontal="center"/>
    </xf>
    <xf numFmtId="0" applyNumberFormat="1" fontId="21" applyFont="1" fillId="0" applyFill="1" borderId="2" applyBorder="1" applyAlignment="1" xfId="0">
      <alignment horizontal="center"/>
    </xf>
    <xf numFmtId="0" applyNumberFormat="1" fontId="7" applyFont="1" fillId="0" applyFill="1" borderId="2" applyBorder="1" applyAlignment="1" xfId="0">
      <alignment horizontal="center"/>
    </xf>
    <xf numFmtId="0" applyNumberFormat="1" fontId="21" applyFont="1" fillId="0" applyFill="1" borderId="14" applyBorder="1" applyAlignment="1" xfId="0">
      <alignment horizontal="center"/>
    </xf>
    <xf numFmtId="0" applyNumberFormat="1" fontId="21" applyFont="1" fillId="0" applyFill="1" borderId="14" applyBorder="1" applyAlignment="1" xfId="0">
      <alignment horizontal="right"/>
    </xf>
    <xf numFmtId="2" applyNumberFormat="1" fontId="21" applyFont="1" fillId="0" applyFill="1" borderId="6" applyBorder="1" applyAlignment="1" xfId="0">
      <alignment horizontal="left"/>
    </xf>
    <xf numFmtId="2" applyNumberFormat="1" fontId="16" applyFont="1" fillId="0" applyFill="1" borderId="29" applyBorder="1" applyAlignment="1" xfId="0">
      <alignment vertical="bottom" horizontal="center"/>
    </xf>
    <xf numFmtId="0" applyNumberFormat="1" fontId="16" applyFont="1" fillId="0" applyFill="1" borderId="36" applyBorder="1" applyAlignment="1" xfId="0">
      <alignment/>
    </xf>
    <xf numFmtId="0" applyNumberFormat="1" fontId="16" applyFont="1" fillId="0" applyFill="1" borderId="33" applyBorder="1" applyAlignment="1" xfId="0">
      <alignment/>
    </xf>
    <xf numFmtId="0" applyNumberFormat="1" fontId="16" applyFont="1" fillId="0" applyFill="1" borderId="37" applyBorder="1" applyAlignment="1" xfId="0">
      <alignment/>
    </xf>
    <xf numFmtId="0" applyNumberFormat="1" fontId="16" applyFont="1" fillId="0" applyFill="1" borderId="14" applyBorder="1" applyAlignment="1" xfId="0">
      <alignment/>
    </xf>
    <xf numFmtId="4" applyNumberFormat="1" fontId="16" applyFont="1" fillId="0" applyFill="1" borderId="14" applyBorder="1" applyAlignment="1" xfId="0">
      <alignment/>
    </xf>
    <xf numFmtId="4" applyNumberFormat="1" fontId="16" applyFont="1" fillId="0" applyFill="1" borderId="33" applyBorder="1" applyAlignment="1" xfId="0">
      <alignment/>
    </xf>
    <xf numFmtId="0" applyNumberFormat="1" fontId="16" applyFont="1" fillId="0" applyFill="1" borderId="14" applyBorder="1" applyAlignment="1" xfId="0">
      <alignment horizontal="center"/>
    </xf>
    <xf numFmtId="4" applyNumberFormat="1" fontId="16" applyFont="1" fillId="0" applyFill="1" borderId="14" applyBorder="1" applyAlignment="1" xfId="0">
      <alignment horizontal="center"/>
    </xf>
    <xf numFmtId="4" applyNumberFormat="1" fontId="16" applyFont="1" fillId="0" applyFill="1" borderId="33" applyBorder="1" applyAlignment="1" xfId="0">
      <alignment horizontal="center"/>
    </xf>
    <xf numFmtId="0" applyNumberFormat="1" fontId="16" applyFont="1" fillId="0" applyFill="1" borderId="33" applyBorder="1" applyAlignment="1" xfId="0">
      <alignment horizontal="center"/>
    </xf>
    <xf numFmtId="0" applyNumberFormat="1" fontId="22" applyFont="1" fillId="0" applyFill="1" borderId="38" applyBorder="1" applyAlignment="1" xfId="0">
      <alignment vertical="bottom"/>
    </xf>
    <xf numFmtId="0" applyNumberFormat="1" fontId="23" applyFont="1" fillId="0" applyFill="1" borderId="1" applyBorder="1" xfId="0"/>
    <xf numFmtId="0" applyNumberFormat="1" fontId="23" applyFont="1" fillId="0" applyFill="1" xfId="0"/>
    <xf numFmtId="0" applyNumberFormat="1" fontId="24" applyFont="1" fillId="0" applyFill="1" xfId="0"/>
    <xf numFmtId="0" applyNumberFormat="1" fontId="25" applyFont="1" fillId="0" applyFill="1" borderId="38" applyBorder="1" applyAlignment="1" xfId="0">
      <alignment vertical="bottom"/>
    </xf>
    <xf numFmtId="0" applyNumberFormat="1" fontId="26" applyFont="1" fillId="0" applyFill="1" applyAlignment="1" xfId="0">
      <alignment horizontal="center"/>
    </xf>
    <xf numFmtId="0" applyNumberFormat="1" fontId="25" applyFont="1" fillId="0" applyFill="1" borderId="39" applyBorder="1" applyAlignment="1" xfId="0">
      <alignment vertical="bottom"/>
    </xf>
    <xf numFmtId="0" applyNumberFormat="1" fontId="25" applyFont="1" fillId="0" applyFill="1" borderId="40" applyBorder="1" applyAlignment="1" xfId="0">
      <alignment vertical="bottom" horizontal="center"/>
    </xf>
    <xf numFmtId="0" applyNumberFormat="1" fontId="25" applyFont="1" fillId="0" applyFill="1" borderId="41" applyBorder="1" applyAlignment="1" xfId="0">
      <alignment vertical="bottom" horizontal="center"/>
    </xf>
    <xf numFmtId="0" applyNumberFormat="1" fontId="26" applyFont="1" fillId="0" applyFill="1" borderId="1" applyBorder="1" applyAlignment="1" xfId="0">
      <alignment horizontal="center"/>
    </xf>
    <xf numFmtId="0" applyNumberFormat="1" fontId="27" applyFont="1" fillId="0" applyFill="1" xfId="0"/>
    <xf numFmtId="0" applyNumberFormat="1" fontId="28" applyFont="1" fillId="0" applyFill="1" xfId="0"/>
    <xf numFmtId="0" applyNumberFormat="1" fontId="25" applyFont="1" fillId="0" applyFill="1" borderId="39" applyBorder="1" applyAlignment="1" xfId="0">
      <alignment vertical="bottom" horizontal="center"/>
    </xf>
    <xf numFmtId="2" applyNumberFormat="1" fontId="25" applyFont="1" fillId="0" applyFill="1" borderId="40" applyBorder="1" applyAlignment="1" xfId="0">
      <alignment vertical="bottom" horizontal="center"/>
    </xf>
    <xf numFmtId="2" applyNumberFormat="1" fontId="25" applyFont="1" fillId="0" applyFill="1" borderId="41" applyBorder="1" applyAlignment="1" xfId="0">
      <alignment vertical="bottom" horizontal="center"/>
    </xf>
    <xf numFmtId="4" applyNumberFormat="1" fontId="26" applyFont="1" fillId="0" applyFill="1" borderId="1" applyBorder="1" applyAlignment="1" xfId="0">
      <alignment horizontal="center"/>
    </xf>
    <xf numFmtId="164" applyNumberFormat="1" fontId="29" applyFont="1" fillId="0" applyFill="1" xfId="0"/>
    <xf numFmtId="4" applyNumberFormat="1" fontId="29" applyFont="1" fillId="0" applyFill="1" xfId="0"/>
    <xf numFmtId="4" applyNumberFormat="1" fontId="29" applyFont="1" fillId="0" applyFill="1" applyAlignment="1" xfId="0">
      <alignment horizontal="center"/>
    </xf>
    <xf numFmtId="4" applyNumberFormat="1" fontId="30" applyFont="1" fillId="0" applyFill="1" applyAlignment="1" xfId="0">
      <alignment horizontal="center"/>
    </xf>
    <xf numFmtId="4" applyNumberFormat="1" fontId="31" applyFont="1" fillId="0" applyFill="1" applyAlignment="1" xfId="0">
      <alignment horizontal="center"/>
    </xf>
    <xf numFmtId="4" applyNumberFormat="1" fontId="32" applyFont="1" fillId="0" applyFill="1" applyAlignment="1" xfId="0">
      <alignment horizontal="center"/>
    </xf>
    <xf numFmtId="4" applyNumberFormat="1" fontId="33" applyFont="1" fillId="0" applyFill="1" applyAlignment="1" xfId="0">
      <alignment horizontal="center"/>
    </xf>
    <xf numFmtId="4" applyNumberFormat="1" fontId="34" applyFont="1" fillId="0" applyFill="1" applyAlignment="1" xfId="0">
      <alignment horizontal="center"/>
    </xf>
    <xf numFmtId="2" applyNumberFormat="1" fontId="25" applyFont="1" fillId="0" applyFill="1" borderId="42" applyBorder="1" applyAlignment="1" xfId="0">
      <alignment vertical="bottom" horizontal="center"/>
    </xf>
    <xf numFmtId="2" applyNumberFormat="1" fontId="25" applyFont="1" fillId="0" applyFill="1" borderId="43" applyBorder="1" applyAlignment="1" xfId="0">
      <alignment vertical="bottom" horizontal="center"/>
    </xf>
    <xf numFmtId="4" applyNumberFormat="1" fontId="29" applyFont="1" fillId="0" applyFill="1" borderId="1" applyBorder="1" applyAlignment="1" xfId="0">
      <alignment horizontal="center"/>
    </xf>
    <xf numFmtId="4" applyNumberFormat="1" fontId="27" applyFont="1" fillId="0" applyFill="1" borderId="1" applyBorder="1" applyAlignment="1" xfId="0">
      <alignment horizontal="center"/>
    </xf>
    <xf numFmtId="4" applyNumberFormat="1" fontId="28" applyFont="1" fillId="0" applyFill="1" borderId="1" applyBorder="1" applyAlignment="1" xfId="0">
      <alignment horizontal="center"/>
    </xf>
    <xf numFmtId="0" applyNumberFormat="1" fontId="22" applyFont="1" fillId="3" applyFill="1" borderId="38" applyBorder="1" applyAlignment="1" xfId="0">
      <alignment vertical="bottom"/>
    </xf>
    <xf numFmtId="0" applyNumberFormat="1" fontId="26" applyFont="1" fillId="3" applyFill="1" borderId="1" applyBorder="1" xfId="0"/>
    <xf numFmtId="0" applyNumberFormat="1" fontId="26" applyFont="1" fillId="3" applyFill="1" borderId="2" applyBorder="1" xfId="0"/>
    <xf numFmtId="0" applyNumberFormat="1" fontId="26" applyFont="1" fillId="3" applyFill="1" borderId="1" applyBorder="1" applyAlignment="1" xfId="0">
      <alignment horizontal="center"/>
    </xf>
    <xf numFmtId="2" applyNumberFormat="1" fontId="26" applyFont="1" fillId="3" applyFill="1" borderId="1" applyBorder="1" applyAlignment="1" xfId="0">
      <alignment horizontal="center"/>
    </xf>
    <xf numFmtId="2" applyNumberFormat="1" fontId="26" applyFont="1" fillId="3" applyFill="1" borderId="3" applyBorder="1" applyAlignment="1" xfId="0">
      <alignment horizontal="center"/>
    </xf>
    <xf numFmtId="0" applyNumberFormat="1" fontId="35" applyFont="1" fillId="3" applyFill="1" borderId="38" applyBorder="1" applyAlignment="1" xfId="0">
      <alignment vertical="bottom"/>
    </xf>
    <xf numFmtId="0" applyNumberFormat="1" fontId="28" applyFont="1" fillId="3" applyFill="1" borderId="1" applyBorder="1" xfId="0"/>
    <xf numFmtId="0" applyNumberFormat="1" fontId="28" applyFont="1" fillId="3" applyFill="1" borderId="2" applyBorder="1" xfId="0"/>
    <xf numFmtId="0" applyNumberFormat="1" fontId="28" applyFont="1" fillId="3" applyFill="1" borderId="1" applyBorder="1" applyAlignment="1" xfId="0">
      <alignment horizontal="center"/>
    </xf>
    <xf numFmtId="2" applyNumberFormat="1" fontId="28" applyFont="1" fillId="3" applyFill="1" borderId="1" applyBorder="1" applyAlignment="1" xfId="0">
      <alignment horizontal="center"/>
    </xf>
    <xf numFmtId="2" applyNumberFormat="1" fontId="28" applyFont="1" fillId="3" applyFill="1" borderId="3" applyBorder="1" applyAlignment="1" xfId="0">
      <alignment horizontal="center"/>
    </xf>
    <xf numFmtId="0" applyNumberFormat="1" fontId="36" applyFont="1" fillId="3" applyFill="1" borderId="38" applyBorder="1" applyAlignment="1" xfId="0">
      <alignment vertical="bottom"/>
    </xf>
    <xf numFmtId="0" applyNumberFormat="1" fontId="27" applyFont="1" fillId="3" applyFill="1" borderId="1" applyBorder="1" xfId="0"/>
    <xf numFmtId="0" applyNumberFormat="1" fontId="27" applyFont="1" fillId="3" applyFill="1" borderId="2" applyBorder="1" xfId="0"/>
    <xf numFmtId="0" applyNumberFormat="1" fontId="27" applyFont="1" fillId="3" applyFill="1" borderId="1" applyBorder="1" applyAlignment="1" xfId="0">
      <alignment horizontal="center"/>
    </xf>
    <xf numFmtId="2" applyNumberFormat="1" fontId="27" applyFont="1" fillId="3" applyFill="1" borderId="1" applyBorder="1" applyAlignment="1" xfId="0">
      <alignment horizontal="center"/>
    </xf>
    <xf numFmtId="2" applyNumberFormat="1" fontId="27" applyFont="1" fillId="3" applyFill="1" borderId="3" applyBorder="1" applyAlignment="1" xfId="0">
      <alignment horizontal="center"/>
    </xf>
    <xf numFmtId="0" applyNumberFormat="1" fontId="37" applyFont="1" fillId="3" applyFill="1" borderId="38" applyBorder="1" applyAlignment="1" xfId="0">
      <alignment vertical="bottom"/>
    </xf>
    <xf numFmtId="0" applyNumberFormat="1" fontId="29" applyFont="1" fillId="3" applyFill="1" borderId="1" applyBorder="1" xfId="0"/>
    <xf numFmtId="0" applyNumberFormat="1" fontId="29" applyFont="1" fillId="3" applyFill="1" borderId="2" applyBorder="1" xfId="0"/>
    <xf numFmtId="0" applyNumberFormat="1" fontId="29" applyFont="1" fillId="3" applyFill="1" borderId="1" applyBorder="1" applyAlignment="1" xfId="0">
      <alignment horizontal="center"/>
    </xf>
    <xf numFmtId="2" applyNumberFormat="1" fontId="29" applyFont="1" fillId="3" applyFill="1" borderId="1" applyBorder="1" applyAlignment="1" xfId="0">
      <alignment horizontal="center"/>
    </xf>
    <xf numFmtId="2" applyNumberFormat="1" fontId="29" applyFont="1" fillId="3" applyFill="1" borderId="3" applyBorder="1" applyAlignment="1" xfId="0">
      <alignment horizontal="center"/>
    </xf>
    <xf numFmtId="0" applyNumberFormat="1" fontId="38" applyFont="1" fillId="3" applyFill="1" borderId="38" applyBorder="1" applyAlignment="1" xfId="0">
      <alignment vertical="bottom"/>
    </xf>
    <xf numFmtId="0" applyNumberFormat="1" fontId="30" applyFont="1" fillId="3" applyFill="1" borderId="1" applyBorder="1" xfId="0"/>
    <xf numFmtId="0" applyNumberFormat="1" fontId="30" applyFont="1" fillId="3" applyFill="1" borderId="2" applyBorder="1" xfId="0"/>
    <xf numFmtId="0" applyNumberFormat="1" fontId="30" applyFont="1" fillId="3" applyFill="1" borderId="1" applyBorder="1" applyAlignment="1" xfId="0">
      <alignment horizontal="center"/>
    </xf>
    <xf numFmtId="2" applyNumberFormat="1" fontId="30" applyFont="1" fillId="3" applyFill="1" borderId="1" applyBorder="1" applyAlignment="1" xfId="0">
      <alignment horizontal="center"/>
    </xf>
    <xf numFmtId="2" applyNumberFormat="1" fontId="30" applyFont="1" fillId="3" applyFill="1" borderId="3" applyBorder="1" applyAlignment="1" xfId="0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76" zoomScale="115" zoomScaleNormal="115" workbookViewId="0">
      <selection activeCell="B86" sqref="B86" activeCellId="0"/>
    </sheetView>
  </sheetViews>
  <sheetFormatPr defaultRowHeight="15" x14ac:dyDescent="0.2" outlineLevelRow="0" outlineLevelCol="0"/>
  <cols>
    <col min="1" max="1" width="4.9765625" style="13" customWidth="1"/>
    <col min="2" max="2" width="69.81640625" customWidth="1"/>
    <col min="3" max="3" width="9.4140625" style="1" customWidth="1"/>
    <col min="4" max="4" width="9.81640625" style="1" customWidth="1"/>
    <col min="5" max="5" width="13.046875" style="1" customWidth="1"/>
    <col min="6" max="6" width="13.44921875" style="1" customWidth="1"/>
    <col min="7" max="7" width="9.55078125" customWidth="1"/>
  </cols>
  <sheetData>
    <row r="1">
      <c r="B1" s="31" t="s">
        <v>36</v>
      </c>
    </row>
    <row r="2">
      <c r="B2" s="31" t="s">
        <v>13</v>
      </c>
    </row>
    <row r="3">
      <c r="B3" s="31" t="s">
        <v>14</v>
      </c>
    </row>
    <row r="4">
      <c r="B4" s="31" t="s">
        <v>38</v>
      </c>
    </row>
    <row r="6" ht="18" customFormat="1" s="6">
      <c r="A6" s="14"/>
      <c r="B6" s="33" t="s">
        <v>32</v>
      </c>
      <c r="C6" s="7"/>
      <c r="D6" s="7"/>
      <c r="E6" s="7"/>
      <c r="F6" s="7"/>
    </row>
    <row r="7">
      <c r="B7" s="31" t="s">
        <v>21</v>
      </c>
    </row>
    <row r="8">
      <c r="B8" s="31" t="s">
        <v>35</v>
      </c>
      <c r="D8" s="1" t="s">
        <v>16</v>
      </c>
    </row>
    <row r="9">
      <c r="B9" s="31" t="s">
        <v>39</v>
      </c>
    </row>
    <row r="10">
      <c r="B10" s="31"/>
    </row>
    <row r="11">
      <c r="B11" s="31"/>
    </row>
    <row r="12" customHeight="1" ht="30" customFormat="1" s="5">
      <c r="A12" s="2" t="s">
        <v>0</v>
      </c>
      <c r="B12" s="3" t="s">
        <v>1</v>
      </c>
      <c r="C12" s="3" t="s">
        <v>2</v>
      </c>
      <c r="D12" s="3" t="s">
        <v>3</v>
      </c>
      <c r="E12" s="3" t="s">
        <v>5</v>
      </c>
      <c r="F12" s="4" t="s">
        <v>4</v>
      </c>
    </row>
    <row r="13" customFormat="1" s="23">
      <c r="A13" s="19"/>
      <c r="B13" s="24" t="s">
        <v>41</v>
      </c>
      <c r="C13" s="21"/>
      <c r="D13" s="18"/>
      <c r="E13" s="18"/>
      <c r="F13" s="22"/>
    </row>
    <row r="14" customFormat="1" s="23">
      <c r="A14" s="19">
        <v>1</v>
      </c>
      <c r="B14" s="20" t="s">
        <v>43</v>
      </c>
      <c r="C14" s="21" t="s">
        <v>44</v>
      </c>
      <c r="D14" s="18">
        <v>4</v>
      </c>
      <c r="E14" s="18">
        <v>2100</v>
      </c>
      <c r="F14" s="22">
        <f>SUM(D14*E14)</f>
        <v>8400</v>
      </c>
    </row>
    <row r="15" customFormat="1" s="23">
      <c r="A15" s="58">
        <v>2</v>
      </c>
      <c r="B15" s="42" t="s">
        <v>45</v>
      </c>
      <c r="C15" s="61" t="s">
        <v>44</v>
      </c>
      <c r="D15" s="39">
        <v>100</v>
      </c>
      <c r="E15" s="39">
        <v>17.5</v>
      </c>
      <c r="F15" s="22">
        <f>SUM(D15*E15)</f>
        <v>1750</v>
      </c>
    </row>
    <row r="16" customFormat="1" s="66">
      <c r="A16" s="8">
        <v>3</v>
      </c>
      <c r="B16" s="44" t="s">
        <v>48</v>
      </c>
      <c r="C16" s="67" t="s">
        <v>6</v>
      </c>
      <c r="D16" s="108">
        <v>20.7</v>
      </c>
      <c r="E16" s="110">
        <v>42</v>
      </c>
      <c r="F16" s="22">
        <f>SUM(D16*E16)</f>
        <v>869.4</v>
      </c>
    </row>
    <row r="17" customFormat="1" s="52">
      <c r="A17" s="9">
        <v>4</v>
      </c>
      <c r="B17" s="55" t="s">
        <v>49</v>
      </c>
      <c r="C17" s="15" t="s">
        <v>6</v>
      </c>
      <c r="D17" s="68">
        <v>20.7</v>
      </c>
      <c r="E17" s="112">
        <v>250</v>
      </c>
      <c r="F17" s="22">
        <f>SUM(D17*E17)</f>
        <v>5175</v>
      </c>
    </row>
    <row r="18" customFormat="1" s="23">
      <c r="A18" s="19">
        <v>5</v>
      </c>
      <c r="B18" s="69" t="s">
        <v>50</v>
      </c>
      <c r="C18" s="70" t="s">
        <v>6</v>
      </c>
      <c r="D18" s="108">
        <v>20.7</v>
      </c>
      <c r="E18" s="111">
        <v>160</v>
      </c>
      <c r="F18" s="22">
        <f>SUM(D18*E18)</f>
        <v>3312</v>
      </c>
    </row>
    <row r="19" customFormat="1" s="23">
      <c r="A19" s="19">
        <v>6</v>
      </c>
      <c r="B19" s="20" t="s">
        <v>51</v>
      </c>
      <c r="C19" s="21" t="s">
        <v>44</v>
      </c>
      <c r="D19" s="18">
        <v>1</v>
      </c>
      <c r="E19" s="18">
        <v>1750</v>
      </c>
      <c r="F19" s="22">
        <f>SUM(D19*E19)</f>
        <v>1750</v>
      </c>
    </row>
    <row r="20" customFormat="1" s="23">
      <c r="A20" s="19">
        <v>7</v>
      </c>
      <c r="B20" s="20" t="s">
        <v>52</v>
      </c>
      <c r="C20" s="21" t="s">
        <v>44</v>
      </c>
      <c r="D20" s="18">
        <v>2.5</v>
      </c>
      <c r="E20" s="18">
        <v>2100</v>
      </c>
      <c r="F20" s="22">
        <f>SUM(D20*E20)</f>
        <v>5250</v>
      </c>
    </row>
    <row r="21" customFormat="1" s="9">
      <c r="A21" s="8">
        <v>9</v>
      </c>
      <c r="B21" s="94" t="s">
        <v>54</v>
      </c>
      <c r="C21" s="2" t="s">
        <v>6</v>
      </c>
      <c r="D21" s="95">
        <v>20.7</v>
      </c>
      <c r="E21" s="95">
        <v>42</v>
      </c>
      <c r="F21" s="22">
        <f>SUM(D21*E21)</f>
        <v>869.4</v>
      </c>
    </row>
    <row r="22" customFormat="1" s="23">
      <c r="A22" s="19">
        <v>10</v>
      </c>
      <c r="B22" s="97" t="s">
        <v>55</v>
      </c>
      <c r="C22" s="21" t="s">
        <v>6</v>
      </c>
      <c r="D22" s="95">
        <v>20.7</v>
      </c>
      <c r="E22" s="18">
        <v>581</v>
      </c>
      <c r="F22" s="22">
        <f>SUM(D22*E22)</f>
        <v>12026.699999999999</v>
      </c>
    </row>
    <row r="23" customFormat="1" s="9">
      <c r="A23" s="19">
        <v>11</v>
      </c>
      <c r="B23" s="97" t="s">
        <v>56</v>
      </c>
      <c r="C23" s="2" t="s">
        <v>6</v>
      </c>
      <c r="D23" s="95">
        <v>4.59</v>
      </c>
      <c r="E23" s="95">
        <v>581</v>
      </c>
      <c r="F23" s="22">
        <f>SUM(D23*E23)</f>
        <v>2666.79</v>
      </c>
    </row>
    <row r="24" customFormat="1" s="9">
      <c r="A24" s="8">
        <v>12</v>
      </c>
      <c r="B24" s="97" t="s">
        <v>57</v>
      </c>
      <c r="C24" s="104" t="s">
        <v>58</v>
      </c>
      <c r="D24" s="53">
        <v>13</v>
      </c>
      <c r="E24" s="95">
        <v>560</v>
      </c>
      <c r="F24" s="22">
        <f>SUM(D24*E24)</f>
        <v>7280</v>
      </c>
    </row>
    <row r="25" customHeight="1" ht="15" customFormat="1" s="9">
      <c r="A25" s="8">
        <v>13</v>
      </c>
      <c r="B25" s="94" t="s">
        <v>70</v>
      </c>
      <c r="C25" s="2" t="s">
        <v>58</v>
      </c>
      <c r="D25" s="95">
        <v>19.6</v>
      </c>
      <c r="E25" s="95">
        <v>168</v>
      </c>
      <c r="F25" s="22">
        <f>SUM(D25*E25)</f>
        <v>3292.8</v>
      </c>
    </row>
    <row r="26" customFormat="1" s="31">
      <c r="A26" s="8">
        <v>14</v>
      </c>
      <c r="B26" s="94" t="s">
        <v>60</v>
      </c>
      <c r="C26" s="2" t="s">
        <v>44</v>
      </c>
      <c r="D26" s="95">
        <v>10</v>
      </c>
      <c r="E26" s="95">
        <v>140</v>
      </c>
      <c r="F26" s="22">
        <f>SUM(D26*E26)</f>
        <v>1400</v>
      </c>
    </row>
    <row r="27" customFormat="1" s="9">
      <c r="A27" s="8">
        <v>15</v>
      </c>
      <c r="B27" s="94" t="s">
        <v>61</v>
      </c>
      <c r="C27" s="2" t="s">
        <v>58</v>
      </c>
      <c r="D27" s="95">
        <v>10.8</v>
      </c>
      <c r="E27" s="95">
        <v>105</v>
      </c>
      <c r="F27" s="22">
        <f>SUM(D27*E27)</f>
        <v>1134</v>
      </c>
    </row>
    <row r="28" customFormat="1" s="9">
      <c r="A28" s="8">
        <v>16</v>
      </c>
      <c r="B28" s="94" t="s">
        <v>138</v>
      </c>
      <c r="C28" s="2" t="s">
        <v>6</v>
      </c>
      <c r="D28" s="95">
        <v>25.29</v>
      </c>
      <c r="E28" s="95">
        <v>70</v>
      </c>
      <c r="F28" s="22">
        <f>SUM(D28*E28)</f>
        <v>1770.3</v>
      </c>
    </row>
    <row r="29" customFormat="1" s="9">
      <c r="A29" s="8">
        <v>17</v>
      </c>
      <c r="B29" s="94" t="s">
        <v>64</v>
      </c>
      <c r="C29" s="2" t="s">
        <v>44</v>
      </c>
      <c r="D29" s="95">
        <v>1</v>
      </c>
      <c r="E29" s="95">
        <v>1540</v>
      </c>
      <c r="F29" s="22">
        <f>SUM(D29*E29)</f>
        <v>1540</v>
      </c>
    </row>
    <row r="30" customFormat="1" s="9">
      <c r="A30" s="8">
        <v>18</v>
      </c>
      <c r="B30" s="94" t="s">
        <v>66</v>
      </c>
      <c r="C30" s="2" t="s">
        <v>44</v>
      </c>
      <c r="D30" s="95">
        <v>1.5</v>
      </c>
      <c r="E30" s="95">
        <v>2100</v>
      </c>
      <c r="F30" s="22">
        <f>SUM(D30*E30)</f>
        <v>3150</v>
      </c>
    </row>
    <row r="31">
      <c r="A31" s="8">
        <v>19</v>
      </c>
      <c r="B31" s="8" t="s">
        <v>71</v>
      </c>
      <c r="C31" s="2" t="s">
        <v>58</v>
      </c>
      <c r="D31" s="53">
        <v>5.8</v>
      </c>
      <c r="E31" s="53">
        <v>133</v>
      </c>
      <c r="F31" s="22">
        <f>SUM(D31*E31)</f>
        <v>771.4</v>
      </c>
    </row>
    <row r="32">
      <c r="A32" s="8"/>
      <c r="B32" s="94"/>
      <c r="C32" s="2"/>
      <c r="D32" s="95"/>
      <c r="E32" s="95"/>
      <c r="F32" s="12">
        <f>SUM(F14:F31)</f>
        <v>62407.79000000001</v>
      </c>
    </row>
    <row r="33">
      <c r="A33" s="8"/>
      <c r="B33" s="105" t="s">
        <v>69</v>
      </c>
      <c r="C33" s="2"/>
      <c r="D33" s="95"/>
      <c r="E33" s="95"/>
      <c r="F33" s="96"/>
    </row>
    <row r="34">
      <c r="A34" s="8">
        <v>1</v>
      </c>
      <c r="B34" s="94" t="s">
        <v>74</v>
      </c>
      <c r="C34" s="2" t="s">
        <v>44</v>
      </c>
      <c r="D34" s="95">
        <v>1</v>
      </c>
      <c r="E34" s="95">
        <v>2100</v>
      </c>
      <c r="F34" s="96">
        <v>4200</v>
      </c>
    </row>
    <row r="35">
      <c r="A35" s="8">
        <v>2</v>
      </c>
      <c r="B35" s="94" t="s">
        <v>75</v>
      </c>
      <c r="C35" s="2" t="s">
        <v>6</v>
      </c>
      <c r="D35" s="123">
        <v>27.12</v>
      </c>
      <c r="E35" s="95">
        <v>21</v>
      </c>
      <c r="F35" s="96">
        <v>569.52</v>
      </c>
    </row>
    <row r="36">
      <c r="A36" s="122">
        <v>3</v>
      </c>
      <c r="B36" s="119" t="s">
        <v>78</v>
      </c>
      <c r="C36" s="2" t="s">
        <v>6</v>
      </c>
      <c r="D36" s="123">
        <v>27.12</v>
      </c>
      <c r="E36" s="95">
        <v>115.5</v>
      </c>
      <c r="F36" s="96">
        <v>3132.36</v>
      </c>
    </row>
    <row r="37" customFormat="1" s="66">
      <c r="A37" s="8">
        <v>4</v>
      </c>
      <c r="B37" s="41" t="s">
        <v>113</v>
      </c>
      <c r="C37" s="15" t="s">
        <v>6</v>
      </c>
      <c r="D37" s="123">
        <v>27.12</v>
      </c>
      <c r="E37" s="53">
        <v>126</v>
      </c>
      <c r="F37" s="96">
        <v>3417.12</v>
      </c>
    </row>
    <row r="38">
      <c r="A38" s="55">
        <v>5</v>
      </c>
      <c r="B38" s="120" t="s">
        <v>82</v>
      </c>
      <c r="C38" s="2" t="s">
        <v>6</v>
      </c>
      <c r="D38" s="123">
        <v>27.12</v>
      </c>
      <c r="E38" s="95">
        <v>146.3</v>
      </c>
      <c r="F38" s="96">
        <v>3942</v>
      </c>
    </row>
    <row r="39">
      <c r="A39" s="8">
        <v>6</v>
      </c>
      <c r="B39" s="94" t="s">
        <v>83</v>
      </c>
      <c r="C39" s="2" t="s">
        <v>58</v>
      </c>
      <c r="D39" s="95">
        <v>25.26</v>
      </c>
      <c r="E39" s="95">
        <v>84</v>
      </c>
      <c r="F39" s="96">
        <v>2121.84</v>
      </c>
    </row>
    <row r="40">
      <c r="A40" s="8">
        <v>7</v>
      </c>
      <c r="B40" s="94" t="s">
        <v>84</v>
      </c>
      <c r="C40" s="2" t="s">
        <v>44</v>
      </c>
      <c r="D40" s="95">
        <v>3</v>
      </c>
      <c r="E40" s="95">
        <v>140</v>
      </c>
      <c r="F40" s="96">
        <v>420</v>
      </c>
    </row>
    <row r="41">
      <c r="A41" s="8">
        <v>8</v>
      </c>
      <c r="B41" s="94" t="s">
        <v>85</v>
      </c>
      <c r="C41" s="2" t="s">
        <v>58</v>
      </c>
      <c r="D41" s="95">
        <v>30</v>
      </c>
      <c r="E41" s="95">
        <v>280</v>
      </c>
      <c r="F41" s="96">
        <v>8400</v>
      </c>
    </row>
    <row r="42">
      <c r="A42" s="8">
        <v>9</v>
      </c>
      <c r="B42" s="129" t="s">
        <v>45</v>
      </c>
      <c r="C42" s="2" t="s">
        <v>44</v>
      </c>
      <c r="D42" s="127">
        <v>30</v>
      </c>
      <c r="E42" s="95">
        <v>17.5</v>
      </c>
      <c r="F42" s="96">
        <v>525</v>
      </c>
    </row>
    <row r="43">
      <c r="B43" s="131"/>
      <c r="D43" s="62"/>
      <c r="F43" s="11">
        <f>SUM(F34:F42)</f>
        <v>26727.84</v>
      </c>
    </row>
    <row r="44">
      <c r="A44" s="8"/>
      <c r="B44" s="130" t="s">
        <v>86</v>
      </c>
      <c r="C44" s="2"/>
      <c r="D44" s="128"/>
      <c r="E44" s="95"/>
      <c r="F44" s="126"/>
    </row>
    <row r="45">
      <c r="A45" s="8">
        <v>1</v>
      </c>
      <c r="B45" s="94" t="s">
        <v>89</v>
      </c>
      <c r="C45" s="2" t="s">
        <v>44</v>
      </c>
      <c r="D45" s="95">
        <v>4</v>
      </c>
      <c r="E45" s="95">
        <v>2100</v>
      </c>
      <c r="F45" s="96">
        <v>8400</v>
      </c>
    </row>
    <row r="46" customFormat="1" s="23">
      <c r="A46" s="58">
        <v>2</v>
      </c>
      <c r="B46" s="42" t="s">
        <v>45</v>
      </c>
      <c r="C46" s="61" t="s">
        <v>44</v>
      </c>
      <c r="D46" s="39">
        <v>30</v>
      </c>
      <c r="E46" s="39">
        <v>17.5</v>
      </c>
      <c r="F46" s="96">
        <v>525</v>
      </c>
    </row>
    <row r="47" customFormat="1" s="66">
      <c r="A47" s="146">
        <v>3</v>
      </c>
      <c r="B47" s="44" t="s">
        <v>48</v>
      </c>
      <c r="C47" s="67" t="s">
        <v>6</v>
      </c>
      <c r="D47" s="107">
        <v>76.4</v>
      </c>
      <c r="E47" s="110">
        <v>42</v>
      </c>
      <c r="F47" s="96">
        <v>3208.8</v>
      </c>
    </row>
    <row r="48" customFormat="1" s="35">
      <c r="A48" s="8">
        <v>4</v>
      </c>
      <c r="B48" s="145" t="s">
        <v>97</v>
      </c>
      <c r="C48" s="15" t="s">
        <v>6</v>
      </c>
      <c r="D48" s="107">
        <v>76.4</v>
      </c>
      <c r="E48" s="140">
        <v>250</v>
      </c>
      <c r="F48" s="96">
        <v>19100</v>
      </c>
    </row>
    <row r="49" customFormat="1" s="134">
      <c r="A49" s="9">
        <v>5</v>
      </c>
      <c r="B49" s="138" t="s">
        <v>96</v>
      </c>
      <c r="C49" s="2" t="s">
        <v>6</v>
      </c>
      <c r="D49" s="107">
        <v>76.4</v>
      </c>
      <c r="E49" s="147">
        <v>200</v>
      </c>
      <c r="F49" s="96">
        <v>15280</v>
      </c>
    </row>
    <row r="50" customFormat="1" s="9">
      <c r="A50" s="8">
        <v>6</v>
      </c>
      <c r="B50" s="136" t="s">
        <v>91</v>
      </c>
      <c r="C50" s="139" t="s">
        <v>6</v>
      </c>
      <c r="D50" s="107">
        <v>76.4</v>
      </c>
      <c r="E50" s="128">
        <v>42</v>
      </c>
      <c r="F50" s="96">
        <v>3208.8</v>
      </c>
    </row>
    <row r="51">
      <c r="A51" s="8">
        <v>7</v>
      </c>
      <c r="B51" s="94" t="s">
        <v>92</v>
      </c>
      <c r="C51" s="2" t="s">
        <v>6</v>
      </c>
      <c r="D51" s="107">
        <v>76.4</v>
      </c>
      <c r="E51" s="95">
        <v>140</v>
      </c>
      <c r="F51" s="96">
        <v>10696</v>
      </c>
    </row>
    <row r="52" customFormat="1" s="66">
      <c r="A52" s="9">
        <v>8</v>
      </c>
      <c r="B52" s="138" t="s">
        <v>98</v>
      </c>
      <c r="C52" s="2" t="s">
        <v>58</v>
      </c>
      <c r="D52" s="151">
        <v>25</v>
      </c>
      <c r="E52" s="147">
        <v>180</v>
      </c>
      <c r="F52" s="96">
        <v>4500</v>
      </c>
    </row>
    <row r="53" customFormat="1" s="35">
      <c r="A53" s="8">
        <v>9</v>
      </c>
      <c r="B53" s="148" t="s">
        <v>99</v>
      </c>
      <c r="C53" s="15" t="s">
        <v>58</v>
      </c>
      <c r="D53" s="68">
        <v>25</v>
      </c>
      <c r="E53" s="149">
        <v>250</v>
      </c>
      <c r="F53" s="96">
        <v>6250</v>
      </c>
    </row>
    <row r="54">
      <c r="A54" s="8"/>
      <c r="B54" s="94"/>
      <c r="C54" s="2"/>
      <c r="D54" s="95"/>
      <c r="E54" s="95"/>
      <c r="F54" s="12">
        <f>SUM(F45:F53)</f>
        <v>71168.6</v>
      </c>
    </row>
    <row r="55">
      <c r="A55" s="8"/>
      <c r="B55" s="94"/>
      <c r="C55" s="2"/>
      <c r="D55" s="95"/>
      <c r="E55" s="95"/>
      <c r="F55" s="96"/>
    </row>
    <row r="56">
      <c r="A56" s="8"/>
      <c r="B56" s="153" t="s">
        <v>110</v>
      </c>
      <c r="C56" s="2"/>
      <c r="D56" s="95"/>
      <c r="E56" s="95"/>
      <c r="F56" s="96"/>
    </row>
    <row r="57">
      <c r="A57" s="8">
        <v>1</v>
      </c>
      <c r="B57" s="94" t="s">
        <v>108</v>
      </c>
      <c r="C57" s="2" t="s">
        <v>44</v>
      </c>
      <c r="D57" s="127">
        <v>1.5</v>
      </c>
      <c r="E57" s="127">
        <v>2100</v>
      </c>
      <c r="F57" s="125">
        <v>3150</v>
      </c>
    </row>
    <row r="58" customFormat="1" s="9">
      <c r="A58" s="155">
        <v>2</v>
      </c>
      <c r="B58" s="156" t="s">
        <v>105</v>
      </c>
      <c r="C58" s="157" t="s">
        <v>58</v>
      </c>
      <c r="D58" s="167">
        <v>9.16</v>
      </c>
      <c r="E58" s="166">
        <v>217</v>
      </c>
      <c r="F58" s="165">
        <v>1987.72</v>
      </c>
    </row>
    <row r="59">
      <c r="A59" s="8">
        <v>3</v>
      </c>
      <c r="B59" s="94" t="s">
        <v>106</v>
      </c>
      <c r="C59" s="2" t="s">
        <v>58</v>
      </c>
      <c r="D59" s="128">
        <v>7.65</v>
      </c>
      <c r="E59" s="128">
        <v>357</v>
      </c>
      <c r="F59" s="143">
        <v>2731.05</v>
      </c>
    </row>
    <row r="60">
      <c r="A60" s="8"/>
      <c r="B60" s="94"/>
      <c r="C60" s="2"/>
      <c r="D60" s="95"/>
      <c r="E60" s="95"/>
      <c r="F60" s="12">
        <f>SUM(F57:F59)</f>
        <v>7868.77</v>
      </c>
    </row>
    <row r="61">
      <c r="A61" s="8"/>
      <c r="B61" s="153" t="s">
        <v>112</v>
      </c>
      <c r="C61" s="2"/>
      <c r="D61" s="95"/>
      <c r="E61" s="95"/>
      <c r="F61" s="96"/>
    </row>
    <row r="62">
      <c r="A62" s="8">
        <v>1</v>
      </c>
      <c r="B62" s="94" t="s">
        <v>116</v>
      </c>
      <c r="C62" s="2" t="s">
        <v>6</v>
      </c>
      <c r="D62" s="95">
        <v>31.18</v>
      </c>
      <c r="E62" s="95">
        <v>500</v>
      </c>
      <c r="F62" s="96">
        <v>15590</v>
      </c>
    </row>
    <row r="63">
      <c r="A63" s="8">
        <v>2</v>
      </c>
      <c r="B63" s="94" t="s">
        <v>117</v>
      </c>
      <c r="C63" s="2" t="s">
        <v>58</v>
      </c>
      <c r="D63" s="95">
        <v>40</v>
      </c>
      <c r="E63" s="95">
        <v>45</v>
      </c>
      <c r="F63" s="96">
        <v>1800</v>
      </c>
    </row>
    <row r="64">
      <c r="A64" s="8">
        <v>3</v>
      </c>
      <c r="B64" s="94" t="s">
        <v>120</v>
      </c>
      <c r="C64" s="2" t="s">
        <v>6</v>
      </c>
      <c r="D64" s="95">
        <v>19.19</v>
      </c>
      <c r="E64" s="95">
        <v>91</v>
      </c>
      <c r="F64" s="96">
        <v>1746.29</v>
      </c>
    </row>
    <row r="65">
      <c r="A65" s="8">
        <v>4</v>
      </c>
      <c r="B65" s="94" t="s">
        <v>119</v>
      </c>
      <c r="C65" s="2" t="s">
        <v>44</v>
      </c>
      <c r="D65" s="95">
        <v>2</v>
      </c>
      <c r="E65" s="95">
        <v>2100</v>
      </c>
      <c r="F65" s="96">
        <v>4200</v>
      </c>
    </row>
    <row r="66">
      <c r="A66" s="8">
        <v>5</v>
      </c>
      <c r="B66" s="94" t="s">
        <v>122</v>
      </c>
      <c r="C66" s="2" t="s">
        <v>6</v>
      </c>
      <c r="D66" s="95">
        <v>31.18</v>
      </c>
      <c r="E66" s="95">
        <v>175</v>
      </c>
      <c r="F66" s="96">
        <v>5456.5</v>
      </c>
    </row>
    <row r="67">
      <c r="A67" s="8">
        <v>6</v>
      </c>
      <c r="B67" s="94" t="s">
        <v>126</v>
      </c>
      <c r="C67" s="175" t="s">
        <v>44</v>
      </c>
      <c r="D67" s="181">
        <v>10</v>
      </c>
      <c r="E67" s="95">
        <v>245</v>
      </c>
      <c r="F67" s="96">
        <v>2450</v>
      </c>
    </row>
    <row r="68" customFormat="1" s="172">
      <c r="A68" s="8">
        <v>7</v>
      </c>
      <c r="B68" s="174" t="s">
        <v>125</v>
      </c>
      <c r="C68" s="180" t="s">
        <v>58</v>
      </c>
      <c r="D68" s="183">
        <v>19</v>
      </c>
      <c r="E68" s="191">
        <v>210</v>
      </c>
      <c r="F68" s="96">
        <v>3990</v>
      </c>
    </row>
    <row r="69" customFormat="1" s="9">
      <c r="A69" s="8">
        <v>8</v>
      </c>
      <c r="B69" s="8" t="s">
        <v>127</v>
      </c>
      <c r="C69" s="2" t="s">
        <v>58</v>
      </c>
      <c r="D69" s="50">
        <v>38</v>
      </c>
      <c r="E69" s="50">
        <v>140</v>
      </c>
      <c r="F69" s="96">
        <v>5320</v>
      </c>
    </row>
    <row r="70" customFormat="1" s="23">
      <c r="A70" s="19">
        <v>9</v>
      </c>
      <c r="B70" s="20" t="s">
        <v>128</v>
      </c>
      <c r="C70" s="21" t="s">
        <v>6</v>
      </c>
      <c r="D70" s="18">
        <v>31.18</v>
      </c>
      <c r="E70" s="18">
        <v>42</v>
      </c>
      <c r="F70" s="96">
        <v>1309.56</v>
      </c>
    </row>
    <row r="71" customFormat="1" s="23">
      <c r="A71" s="19">
        <v>10</v>
      </c>
      <c r="B71" s="20" t="s">
        <v>129</v>
      </c>
      <c r="C71" s="21" t="s">
        <v>58</v>
      </c>
      <c r="D71" s="18">
        <v>100</v>
      </c>
      <c r="E71" s="18">
        <v>55.3</v>
      </c>
      <c r="F71" s="96">
        <v>5530</v>
      </c>
    </row>
    <row r="72" customFormat="1" s="23">
      <c r="A72" s="19">
        <v>11</v>
      </c>
      <c r="B72" s="20" t="s">
        <v>130</v>
      </c>
      <c r="C72" s="21" t="s">
        <v>131</v>
      </c>
      <c r="D72" s="18">
        <v>31.18</v>
      </c>
      <c r="E72" s="18">
        <v>76.3</v>
      </c>
      <c r="F72" s="96">
        <v>2379</v>
      </c>
    </row>
    <row r="73" customFormat="1" s="23">
      <c r="A73" s="19">
        <v>12</v>
      </c>
      <c r="B73" s="20" t="s">
        <v>132</v>
      </c>
      <c r="C73" s="21" t="s">
        <v>6</v>
      </c>
      <c r="D73" s="18">
        <v>31.18</v>
      </c>
      <c r="E73" s="18">
        <v>42</v>
      </c>
      <c r="F73" s="96">
        <v>1309.56</v>
      </c>
    </row>
    <row r="74" customFormat="1" s="23">
      <c r="A74" s="19">
        <v>13</v>
      </c>
      <c r="B74" s="20" t="s">
        <v>133</v>
      </c>
      <c r="C74" s="21" t="s">
        <v>6</v>
      </c>
      <c r="D74" s="18">
        <v>31.18</v>
      </c>
      <c r="E74" s="18">
        <v>308</v>
      </c>
      <c r="F74" s="96">
        <v>9603.44</v>
      </c>
    </row>
    <row r="75" customFormat="1" s="30">
      <c r="A75" s="19">
        <v>14</v>
      </c>
      <c r="B75" s="20" t="s">
        <v>134</v>
      </c>
      <c r="C75" s="21" t="s">
        <v>6</v>
      </c>
      <c r="D75" s="18">
        <v>31.18</v>
      </c>
      <c r="E75" s="18">
        <v>24.5</v>
      </c>
      <c r="F75" s="96">
        <v>763.91</v>
      </c>
    </row>
    <row r="76" customFormat="1" s="9">
      <c r="A76" s="19">
        <v>15</v>
      </c>
      <c r="B76" s="94" t="s">
        <v>135</v>
      </c>
      <c r="C76" s="21" t="s">
        <v>6</v>
      </c>
      <c r="D76" s="18">
        <v>31.18</v>
      </c>
      <c r="E76" s="95">
        <v>115.5</v>
      </c>
      <c r="F76" s="96">
        <v>3601.29</v>
      </c>
    </row>
    <row r="77">
      <c r="A77" s="8">
        <v>16</v>
      </c>
      <c r="B77" s="94" t="s">
        <v>136</v>
      </c>
      <c r="C77" s="2" t="s">
        <v>44</v>
      </c>
      <c r="D77" s="95">
        <v>2</v>
      </c>
      <c r="E77" s="95">
        <v>2100</v>
      </c>
      <c r="F77" s="96">
        <v>4200</v>
      </c>
    </row>
    <row r="78">
      <c r="A78" s="8"/>
      <c r="B78" s="94"/>
      <c r="C78" s="2"/>
      <c r="D78" s="95"/>
      <c r="E78" s="95"/>
      <c r="F78" s="12">
        <f>SUM(F62:F77)</f>
        <v>69249.55</v>
      </c>
    </row>
    <row r="79">
      <c r="A79" s="8"/>
      <c r="B79" s="94"/>
      <c r="C79" s="2"/>
      <c r="D79" s="95"/>
      <c r="E79" s="95"/>
      <c r="F79" s="96"/>
    </row>
    <row r="80" ht="18" customFormat="1" s="221">
      <c r="A80" s="222"/>
      <c r="B80" s="223" t="s">
        <v>137</v>
      </c>
      <c r="C80" s="224"/>
      <c r="D80" s="225"/>
      <c r="E80" s="225"/>
      <c r="F80" s="226">
        <v>237422.55</v>
      </c>
    </row>
    <row r="81">
      <c r="A81" s="8"/>
      <c r="B81" s="94"/>
      <c r="C81" s="2"/>
      <c r="D81" s="95"/>
      <c r="E81" s="95"/>
      <c r="F81" s="96"/>
    </row>
    <row r="82">
      <c r="A82" s="8"/>
      <c r="B82" s="94"/>
      <c r="C82" s="2"/>
      <c r="D82" s="95"/>
      <c r="E82" s="95"/>
      <c r="F82" s="96"/>
    </row>
  </sheetData>
  <phoneticPr fontId="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Неизвестный автор</cp:lastModifiedBy>
  <cp:lastPrinted>2023-06-21T10:44:24Z</cp:lastPrinted>
  <dcterms:created xsi:type="dcterms:W3CDTF">2015-04-19T20:31:10Z</dcterms:created>
  <dcterms:modified xsi:type="dcterms:W3CDTF">2025-06-13T15:03:25Z</dcterms:modified>
</cp:coreProperties>
</file>