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ilenko\Desktop\укрытие\Новая папка\"/>
    </mc:Choice>
  </mc:AlternateContent>
  <xr:revisionPtr revIDLastSave="0" documentId="8_{F586BF17-D940-4652-946F-1F32A87173F2}" xr6:coauthVersionLast="36" xr6:coauthVersionMax="36" xr10:uidLastSave="{00000000-0000-0000-0000-000000000000}"/>
  <bookViews>
    <workbookView xWindow="0" yWindow="0" windowWidth="24000" windowHeight="8928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Лист1!$B$302:$E$586</definedName>
    <definedName name="_xlnm.Print_Area" localSheetId="0">Лист1!$A$1:$E$150</definedName>
  </definedNames>
  <calcPr calcId="191029"/>
</workbook>
</file>

<file path=xl/calcChain.xml><?xml version="1.0" encoding="utf-8"?>
<calcChain xmlns="http://schemas.openxmlformats.org/spreadsheetml/2006/main">
  <c r="E127" i="1" l="1"/>
  <c r="E125" i="1"/>
  <c r="E122" i="1"/>
  <c r="E119" i="1"/>
  <c r="E114" i="1"/>
  <c r="E112" i="1"/>
  <c r="E109" i="1"/>
  <c r="E106" i="1"/>
  <c r="E99" i="1"/>
  <c r="E101" i="1"/>
  <c r="E97" i="1"/>
  <c r="E94" i="1"/>
  <c r="E93" i="1"/>
  <c r="E92" i="1"/>
  <c r="E87" i="1"/>
  <c r="E89" i="1"/>
  <c r="E85" i="1"/>
  <c r="E82" i="1"/>
  <c r="E81" i="1"/>
  <c r="E80" i="1"/>
  <c r="E36" i="1"/>
  <c r="E33" i="1"/>
  <c r="E66" i="1"/>
  <c r="E64" i="1"/>
  <c r="E58" i="1"/>
  <c r="E61" i="1"/>
  <c r="E53" i="1"/>
  <c r="E51" i="1"/>
  <c r="E48" i="1"/>
  <c r="E45" i="1"/>
  <c r="E38" i="1"/>
  <c r="E40" i="1"/>
</calcChain>
</file>

<file path=xl/sharedStrings.xml><?xml version="1.0" encoding="utf-8"?>
<sst xmlns="http://schemas.openxmlformats.org/spreadsheetml/2006/main" count="264" uniqueCount="99">
  <si>
    <t xml:space="preserve">Технічне завдання на виконання робіт </t>
  </si>
  <si>
    <t>Назва документа</t>
  </si>
  <si>
    <t>Технічне завдання</t>
  </si>
  <si>
    <t>Компанія групи</t>
  </si>
  <si>
    <t xml:space="preserve"> - </t>
  </si>
  <si>
    <t>Філія/підрозділ компанії</t>
  </si>
  <si>
    <t xml:space="preserve">Вид робіт (далі - Роботи): </t>
  </si>
  <si>
    <t>Дата початку виконання Робіт, відповідно до проектного плану:</t>
  </si>
  <si>
    <t>З моменту отримання передплати</t>
  </si>
  <si>
    <t>Дата закінчення виконання Робіт, відповідно до проектного плану:</t>
  </si>
  <si>
    <r>
      <rPr>
        <b/>
        <sz val="12"/>
        <color rgb="FFFF0000"/>
        <rFont val="Calibri"/>
        <family val="2"/>
        <charset val="204"/>
        <scheme val="minor"/>
      </rPr>
      <t>Забезпечення всіма необхідними матеріалами покладається на Учасника.   
У тендерну пропозицію вартість матеріалів Учасник подає загальною сумою – вартість матеріалів – грн., але в рамках надання комерційної пропозиції. Учасником має бути надана відомість матеріальних ресурсів з розшифровкою виробника, назв, кількості і вартості для кожного виду матеріалів.
Пропозиції, для яких не будуть надані відомості матеріалів, розглядатися не будуть.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Також в комерційній пропозиції Учасник надає інформацію:
1. Термін виконання робіт.
2. Умови оплати.
3. Гарантійний термін на виконані роботи</t>
    </r>
    <r>
      <rPr>
        <sz val="12"/>
        <color theme="1"/>
        <rFont val="Calibri"/>
        <family val="2"/>
        <charset val="204"/>
        <scheme val="minor"/>
      </rPr>
      <t xml:space="preserve">
</t>
    </r>
  </si>
  <si>
    <t>Влаштування полістиролу (100мм)</t>
  </si>
  <si>
    <t>м3</t>
  </si>
  <si>
    <t>Перелік та об'єми робіт:</t>
  </si>
  <si>
    <t>м2</t>
  </si>
  <si>
    <t>шт</t>
  </si>
  <si>
    <t xml:space="preserve">Опис Робіт, які необхідно виконати, згідно даного ТЗ: </t>
  </si>
  <si>
    <t>Зовнішнішня гідроізоляція перекриття гідроізолом за два рази</t>
  </si>
  <si>
    <t>Зовнішнішня гідроізоляція стін гідроізолом за два рази</t>
  </si>
  <si>
    <t>Монолітне укриття</t>
  </si>
  <si>
    <t>Через два місяці після отримання передплати підрядником та забезпечення матеріальними ресурсами в повному обсязі</t>
  </si>
  <si>
    <r>
      <rPr>
        <b/>
        <sz val="10"/>
        <rFont val="Arial"/>
        <family val="2"/>
      </rPr>
      <t>№ п\п</t>
    </r>
  </si>
  <si>
    <t>Найменування  товару                                                                               (робіт,послуг)</t>
  </si>
  <si>
    <r>
      <rPr>
        <b/>
        <sz val="10"/>
        <rFont val="Arial"/>
        <family val="2"/>
      </rPr>
      <t>Од-ця виміру</t>
    </r>
  </si>
  <si>
    <r>
      <rPr>
        <b/>
        <sz val="10"/>
        <rFont val="Arial"/>
        <family val="2"/>
      </rPr>
      <t>Кіль- кість</t>
    </r>
  </si>
  <si>
    <t>Розділ 1. Вхідна група, сходові марші</t>
  </si>
  <si>
    <t xml:space="preserve">Розробка ґрунту в траншеях та котлованах ексватором </t>
  </si>
  <si>
    <r>
      <rPr>
        <sz val="10"/>
        <rFont val="Verdana"/>
        <family val="2"/>
      </rPr>
      <t>м3</t>
    </r>
  </si>
  <si>
    <t>Екскаватор типу JCB</t>
  </si>
  <si>
    <r>
      <rPr>
        <sz val="10"/>
        <rFont val="Verdana"/>
        <family val="2"/>
      </rPr>
      <t>м/год</t>
    </r>
  </si>
  <si>
    <r>
      <rPr>
        <sz val="10"/>
        <rFont val="Verdana"/>
        <family val="2"/>
      </rPr>
      <t>Доробка ґрунту вручну в траншеях, котлованах</t>
    </r>
  </si>
  <si>
    <t>м.кв.</t>
  </si>
  <si>
    <t xml:space="preserve">Пінополістирол Техноніколь XPS Carbon ECO 100 мм </t>
  </si>
  <si>
    <t>клей піна</t>
  </si>
  <si>
    <t>Влаштування поліетіленової плівки 200мкм під бетон</t>
  </si>
  <si>
    <t>плівка полієтиленова 200мкр</t>
  </si>
  <si>
    <t>Армування підлоги сходової клітки зі сходами</t>
  </si>
  <si>
    <t>кг</t>
  </si>
  <si>
    <t>Арматура А240С 12-20 мм</t>
  </si>
  <si>
    <r>
      <rPr>
        <sz val="10"/>
        <rFont val="Verdana"/>
        <family val="2"/>
      </rPr>
      <t>т</t>
    </r>
  </si>
  <si>
    <t>Улаштування підлоги сходової клітки зі сходами</t>
  </si>
  <si>
    <r>
      <t>м</t>
    </r>
    <r>
      <rPr>
        <sz val="11"/>
        <color theme="1"/>
        <rFont val="Calibri"/>
        <family val="2"/>
        <charset val="204"/>
      </rPr>
      <t>³</t>
    </r>
  </si>
  <si>
    <t>Літній бетон БСГ В25 Р4 F200 W8</t>
  </si>
  <si>
    <r>
      <rPr>
        <sz val="10"/>
        <rFont val="Verdana"/>
        <family val="2"/>
      </rPr>
      <t>Бетононасос</t>
    </r>
  </si>
  <si>
    <r>
      <rPr>
        <sz val="10"/>
        <rFont val="Verdana"/>
        <family val="2"/>
      </rPr>
      <t>Улаштування опалубки підпірної стіни</t>
    </r>
  </si>
  <si>
    <r>
      <rPr>
        <i/>
        <sz val="10"/>
        <rFont val="Verdana"/>
        <family val="2"/>
      </rPr>
      <t>Опалубка</t>
    </r>
  </si>
  <si>
    <r>
      <rPr>
        <sz val="10"/>
        <rFont val="Verdana"/>
        <family val="2"/>
      </rPr>
      <t>Армування підпірної стіни</t>
    </r>
  </si>
  <si>
    <r>
      <rPr>
        <sz val="10"/>
        <rFont val="Verdana"/>
        <family val="2"/>
      </rPr>
      <t>кг</t>
    </r>
  </si>
  <si>
    <r>
      <rPr>
        <i/>
        <sz val="10"/>
        <rFont val="Verdana"/>
        <family val="2"/>
      </rPr>
      <t>В'язальна проволока</t>
    </r>
  </si>
  <si>
    <r>
      <rPr>
        <sz val="10"/>
        <rFont val="Verdana"/>
        <family val="2"/>
      </rPr>
      <t>Бетонування підпірної стіни</t>
    </r>
  </si>
  <si>
    <t>Мастика бітумно-каучукова для фундаментну Шток (Shtock), 18 кг</t>
  </si>
  <si>
    <t>Улаштування опалубки сходової клітини перекриття</t>
  </si>
  <si>
    <t>Армування  сходової клітини перекриття</t>
  </si>
  <si>
    <t>Бетонування  сходової клітини перекриття</t>
  </si>
  <si>
    <r>
      <rPr>
        <i/>
        <sz val="10"/>
        <rFont val="Verdana"/>
        <family val="2"/>
      </rPr>
      <t>Витратні матеріали</t>
    </r>
  </si>
  <si>
    <r>
      <rPr>
        <sz val="10"/>
        <rFont val="Verdana"/>
        <family val="2"/>
      </rPr>
      <t>комп</t>
    </r>
  </si>
  <si>
    <t>Обмежувачі захисного шару бетону</t>
  </si>
  <si>
    <r>
      <rPr>
        <i/>
        <sz val="10"/>
        <rFont val="Verdana"/>
        <family val="2"/>
      </rPr>
      <t>Дошка 25 мм</t>
    </r>
  </si>
  <si>
    <r>
      <rPr>
        <i/>
        <sz val="10"/>
        <rFont val="Verdana"/>
        <family val="2"/>
      </rPr>
      <t>Брус 50х50 мм</t>
    </r>
  </si>
  <si>
    <r>
      <rPr>
        <i/>
        <sz val="10"/>
        <rFont val="Verdana"/>
        <family val="2"/>
      </rPr>
      <t>Саморіз по дереву  фосф. 4,2х75</t>
    </r>
  </si>
  <si>
    <r>
      <rPr>
        <sz val="10"/>
        <rFont val="Verdana"/>
        <family val="2"/>
      </rPr>
      <t>шт</t>
    </r>
  </si>
  <si>
    <r>
      <rPr>
        <i/>
        <sz val="10"/>
        <rFont val="Verdana"/>
        <family val="2"/>
      </rPr>
      <t>Цвяхи 120 мм</t>
    </r>
  </si>
  <si>
    <t>Зворотня засипка</t>
  </si>
  <si>
    <t>Армування монолітного поясу</t>
  </si>
  <si>
    <t>Улаштування монолітного поясу</t>
  </si>
  <si>
    <t>Армування підлоги укриття</t>
  </si>
  <si>
    <t>Улаштування підлоги укриття</t>
  </si>
  <si>
    <t>Улаштування опалубки перекриття укриття</t>
  </si>
  <si>
    <t>Армування  перекриття укриття</t>
  </si>
  <si>
    <t>Бетонування  перекриття укриття</t>
  </si>
  <si>
    <t>Транспортні витрати та механізми</t>
  </si>
  <si>
    <r>
      <rPr>
        <sz val="10"/>
        <rFont val="Verdana"/>
        <family val="2"/>
      </rPr>
      <t>грн</t>
    </r>
  </si>
  <si>
    <t>Вивезення надлишків грунту на утилізацію</t>
  </si>
  <si>
    <r>
      <rPr>
        <sz val="10"/>
        <rFont val="Verdana"/>
        <family val="2"/>
      </rPr>
      <t>Непередбачені витрати</t>
    </r>
  </si>
  <si>
    <r>
      <rPr>
        <sz val="10"/>
        <rFont val="Verdana"/>
        <family val="2"/>
      </rPr>
      <t>Загальновиробничі та адміністративні витрати</t>
    </r>
  </si>
  <si>
    <t>Бетонування  сходової клітини  стіни</t>
  </si>
  <si>
    <t>Армування  сходової клітини стіни</t>
  </si>
  <si>
    <t>Улаштування опалубки  сходової клітини стіни</t>
  </si>
  <si>
    <t>Розділ 2. Укриття, монолітна частина з тамбурами</t>
  </si>
  <si>
    <t>Улаштування пiдстильного шару щебенево пісчаного 200мм з трамбуванням</t>
  </si>
  <si>
    <t>Щебенева пісчана суміш 0-70 мм (C-5)</t>
  </si>
  <si>
    <t>Демонтажні роботи</t>
  </si>
  <si>
    <t>Демонтаж огорожі із плит забору з стопчиками</t>
  </si>
  <si>
    <t>м.п.</t>
  </si>
  <si>
    <t xml:space="preserve">Демонтаж монолітного фундаметну забору </t>
  </si>
  <si>
    <t>Вивезення будівельного сміття</t>
  </si>
  <si>
    <t>Планування ділянки екскаватором</t>
  </si>
  <si>
    <t>маш. Год</t>
  </si>
  <si>
    <t>Розділ 3. Інші витрати</t>
  </si>
  <si>
    <t>Зворотня засипка грунта (З переміщенням по ділянці)</t>
  </si>
  <si>
    <t>Ескіз укриття (Принципове рішення), фото ділянки :</t>
  </si>
  <si>
    <t>Адреса: с. Щасливе</t>
  </si>
  <si>
    <t>Технічне завдання для тендера на  виконання робіт по улаштуванню монолітного укриття с. Щасливе</t>
  </si>
  <si>
    <t xml:space="preserve"> Контактна особа для консультацій з технічних питань Ткачук Петро 0674457096</t>
  </si>
  <si>
    <t>КП прохання надавати на пошту: v.vasylenko74@gmail.com 
Василенко Вячеслав
Тел. +38(067)223-80-50</t>
  </si>
  <si>
    <t>Варіант оплати</t>
  </si>
  <si>
    <t>безготівковий розрахунок</t>
  </si>
  <si>
    <t>Контактна особа для консультацій з технічних питань Ткачук Петро 0674457096</t>
  </si>
  <si>
    <t>КП прохання надавати на пошту: v.vasylenko74@gmail.com  Василенко Вячеслав Тел. +38(067)223-80-50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</si>
</sst>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sz val="9"/>
      <color rgb="FF000000"/>
      <name val="Verdana"/>
      <family val="2"/>
    </font>
    <font>
      <b/>
      <i/>
      <sz val="9"/>
      <name val="Verdana"/>
      <family val="2"/>
    </font>
    <font>
      <b/>
      <sz val="10"/>
      <color rgb="FF000000"/>
      <name val="Times New Roman"/>
      <family val="1"/>
      <charset val="204"/>
    </font>
    <font>
      <sz val="10"/>
      <name val="Verdana"/>
      <family val="2"/>
    </font>
    <font>
      <sz val="10"/>
      <name val="Verdana"/>
      <family val="2"/>
      <charset val="204"/>
    </font>
    <font>
      <sz val="10"/>
      <color rgb="FF000000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  <charset val="204"/>
    </font>
    <font>
      <i/>
      <sz val="10"/>
      <name val="Verdana"/>
      <family val="2"/>
      <charset val="204"/>
    </font>
    <font>
      <sz val="9"/>
      <name val="Verdana"/>
      <family val="2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5DFB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2" borderId="0" xfId="0" applyFill="1"/>
    <xf numFmtId="0" fontId="0" fillId="0" borderId="0" xfId="0" applyNumberFormat="1" applyFont="1" applyBorder="1" applyAlignment="1">
      <alignment horizontal="left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1" fillId="0" borderId="0" xfId="0" applyFont="1"/>
    <xf numFmtId="0" fontId="0" fillId="0" borderId="1" xfId="0" applyNumberFormat="1" applyFont="1" applyBorder="1" applyAlignment="1">
      <alignment horizontal="left" wrapText="1" shrinkToFit="1"/>
    </xf>
    <xf numFmtId="0" fontId="0" fillId="0" borderId="1" xfId="0" applyNumberFormat="1" applyFont="1" applyBorder="1" applyAlignment="1">
      <alignment wrapText="1" shrinkToFit="1"/>
    </xf>
    <xf numFmtId="0" fontId="2" fillId="0" borderId="0" xfId="0" applyFont="1"/>
    <xf numFmtId="0" fontId="0" fillId="0" borderId="0" xfId="0" applyNumberFormat="1" applyFont="1" applyBorder="1" applyAlignment="1">
      <alignment horizontal="left" vertical="center" wrapText="1" shrinkToFit="1"/>
    </xf>
    <xf numFmtId="164" fontId="0" fillId="0" borderId="0" xfId="0" applyNumberFormat="1" applyFont="1" applyBorder="1" applyAlignment="1">
      <alignment horizontal="center" vertical="center" wrapText="1" shrinkToFit="1"/>
    </xf>
    <xf numFmtId="0" fontId="0" fillId="0" borderId="0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wrapText="1" shrinkToFit="1"/>
    </xf>
    <xf numFmtId="0" fontId="3" fillId="0" borderId="0" xfId="0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left" wrapText="1" shrinkToFit="1"/>
    </xf>
    <xf numFmtId="0" fontId="0" fillId="0" borderId="0" xfId="0" applyNumberFormat="1" applyFont="1" applyBorder="1" applyAlignment="1">
      <alignment horizontal="left" vertical="center" wrapText="1" shrinkToFit="1"/>
    </xf>
    <xf numFmtId="0" fontId="0" fillId="2" borderId="0" xfId="0" applyNumberFormat="1" applyFont="1" applyFill="1" applyBorder="1" applyAlignment="1">
      <alignment horizontal="left" vertical="center" wrapText="1" shrinkToFit="1"/>
    </xf>
    <xf numFmtId="0" fontId="0" fillId="2" borderId="0" xfId="0" applyFill="1" applyBorder="1"/>
    <xf numFmtId="0" fontId="0" fillId="2" borderId="0" xfId="0" applyNumberFormat="1" applyFont="1" applyFill="1" applyBorder="1" applyAlignment="1">
      <alignment vertical="center" wrapText="1" shrinkToFit="1"/>
    </xf>
    <xf numFmtId="0" fontId="0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center" vertical="center" wrapText="1" shrinkToFit="1"/>
    </xf>
    <xf numFmtId="0" fontId="4" fillId="2" borderId="0" xfId="0" applyNumberFormat="1" applyFont="1" applyFill="1" applyBorder="1" applyAlignment="1">
      <alignment horizontal="left" vertical="center" wrapText="1" shrinkToFit="1"/>
    </xf>
    <xf numFmtId="0" fontId="2" fillId="2" borderId="0" xfId="0" applyNumberFormat="1" applyFont="1" applyFill="1" applyBorder="1" applyAlignment="1">
      <alignment horizontal="left" vertical="center" wrapText="1" shrinkToFit="1"/>
    </xf>
    <xf numFmtId="0" fontId="0" fillId="2" borderId="0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center" vertical="center" wrapText="1" shrinkToFit="1"/>
    </xf>
    <xf numFmtId="0" fontId="7" fillId="0" borderId="0" xfId="0" applyNumberFormat="1" applyFont="1" applyBorder="1" applyAlignment="1">
      <alignment horizontal="left" wrapText="1" shrinkToFit="1"/>
    </xf>
    <xf numFmtId="0" fontId="7" fillId="0" borderId="0" xfId="0" applyNumberFormat="1" applyFont="1" applyBorder="1" applyAlignment="1">
      <alignment wrapText="1" shrinkToFit="1"/>
    </xf>
    <xf numFmtId="0" fontId="6" fillId="0" borderId="0" xfId="0" applyNumberFormat="1" applyFont="1" applyBorder="1" applyAlignment="1">
      <alignment vertical="center" wrapText="1" shrinkToFit="1"/>
    </xf>
    <xf numFmtId="0" fontId="7" fillId="2" borderId="0" xfId="0" applyNumberFormat="1" applyFont="1" applyFill="1" applyBorder="1" applyAlignment="1">
      <alignment horizontal="center" vertical="center" wrapText="1" shrinkToFit="1"/>
    </xf>
    <xf numFmtId="0" fontId="7" fillId="2" borderId="0" xfId="0" applyNumberFormat="1" applyFont="1" applyFill="1" applyBorder="1" applyAlignment="1">
      <alignment horizontal="left" vertical="center" wrapText="1" shrinkToFit="1"/>
    </xf>
    <xf numFmtId="0" fontId="0" fillId="2" borderId="0" xfId="0" applyFill="1" applyAlignment="1">
      <alignment wrapText="1" shrinkToFit="1"/>
    </xf>
    <xf numFmtId="2" fontId="0" fillId="0" borderId="0" xfId="0" applyNumberFormat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2" borderId="0" xfId="0" applyNumberFormat="1" applyFill="1"/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 shrinkToFit="1"/>
    </xf>
    <xf numFmtId="2" fontId="2" fillId="0" borderId="0" xfId="0" applyNumberFormat="1" applyFont="1" applyAlignment="1">
      <alignment horizontal="center" vertical="center" wrapText="1" shrinkToFit="1"/>
    </xf>
    <xf numFmtId="2" fontId="0" fillId="0" borderId="0" xfId="0" applyNumberFormat="1" applyFont="1" applyBorder="1" applyAlignment="1">
      <alignment horizontal="center" vertical="center" wrapText="1" shrinkToFit="1"/>
    </xf>
    <xf numFmtId="2" fontId="0" fillId="0" borderId="0" xfId="0" applyNumberFormat="1" applyFont="1" applyBorder="1" applyAlignment="1">
      <alignment horizontal="left" vertical="center" wrapText="1" shrinkToFit="1"/>
    </xf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 wrapText="1" shrinkToFit="1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 wrapText="1" shrinkToFit="1"/>
    </xf>
    <xf numFmtId="2" fontId="0" fillId="2" borderId="0" xfId="0" applyNumberFormat="1" applyFill="1" applyBorder="1" applyAlignment="1">
      <alignment horizontal="center" wrapText="1" shrinkToFit="1"/>
    </xf>
    <xf numFmtId="2" fontId="5" fillId="2" borderId="0" xfId="0" applyNumberFormat="1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 wrapText="1" shrinkToFit="1"/>
    </xf>
    <xf numFmtId="2" fontId="2" fillId="0" borderId="0" xfId="0" applyNumberFormat="1" applyFont="1" applyAlignment="1">
      <alignment horizontal="center" wrapText="1" shrinkToFit="1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 shrinkToFit="1"/>
    </xf>
    <xf numFmtId="2" fontId="0" fillId="0" borderId="0" xfId="0" applyNumberFormat="1" applyBorder="1" applyAlignment="1">
      <alignment horizontal="center" wrapText="1" shrinkToFit="1"/>
    </xf>
    <xf numFmtId="0" fontId="0" fillId="0" borderId="0" xfId="0" applyBorder="1" applyAlignment="1">
      <alignment horizontal="left" vertical="center" wrapText="1" shrinkToFi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2" xfId="0" applyNumberFormat="1" applyFont="1" applyBorder="1" applyAlignment="1">
      <alignment horizontal="left" vertical="center" wrapText="1" shrinkToFit="1"/>
    </xf>
    <xf numFmtId="0" fontId="22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4" fillId="0" borderId="8" xfId="0" applyNumberFormat="1" applyFont="1" applyFill="1" applyBorder="1" applyAlignment="1">
      <alignment horizontal="center" vertical="top" shrinkToFit="1"/>
    </xf>
    <xf numFmtId="1" fontId="24" fillId="0" borderId="6" xfId="0" applyNumberFormat="1" applyFont="1" applyFill="1" applyBorder="1" applyAlignment="1">
      <alignment horizontal="center" vertical="top" shrinkToFit="1"/>
    </xf>
    <xf numFmtId="0" fontId="0" fillId="0" borderId="9" xfId="0" applyFill="1" applyBorder="1" applyAlignment="1">
      <alignment horizontal="left" wrapText="1"/>
    </xf>
    <xf numFmtId="0" fontId="25" fillId="4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right" vertical="top" wrapText="1"/>
    </xf>
    <xf numFmtId="0" fontId="28" fillId="0" borderId="2" xfId="0" applyFont="1" applyFill="1" applyBorder="1" applyAlignment="1">
      <alignment horizontal="center" vertical="top" wrapText="1"/>
    </xf>
    <xf numFmtId="1" fontId="29" fillId="0" borderId="2" xfId="0" applyNumberFormat="1" applyFont="1" applyFill="1" applyBorder="1" applyAlignment="1">
      <alignment horizontal="center" vertical="top" shrinkToFit="1"/>
    </xf>
    <xf numFmtId="0" fontId="28" fillId="0" borderId="2" xfId="0" applyFont="1" applyFill="1" applyBorder="1" applyAlignment="1">
      <alignment horizontal="left" vertical="top" wrapText="1"/>
    </xf>
    <xf numFmtId="166" fontId="29" fillId="0" borderId="2" xfId="0" applyNumberFormat="1" applyFont="1" applyFill="1" applyBorder="1" applyAlignment="1">
      <alignment horizontal="center" vertical="top" shrinkToFit="1"/>
    </xf>
    <xf numFmtId="0" fontId="28" fillId="0" borderId="7" xfId="0" applyFont="1" applyFill="1" applyBorder="1" applyAlignment="1">
      <alignment horizontal="center" vertical="top" wrapText="1"/>
    </xf>
    <xf numFmtId="2" fontId="29" fillId="0" borderId="7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wrapText="1"/>
    </xf>
    <xf numFmtId="2" fontId="29" fillId="0" borderId="2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right" vertical="top"/>
    </xf>
    <xf numFmtId="0" fontId="1" fillId="0" borderId="2" xfId="0" applyFont="1" applyFill="1" applyBorder="1" applyAlignment="1">
      <alignment horizontal="right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top" wrapText="1"/>
    </xf>
    <xf numFmtId="165" fontId="29" fillId="0" borderId="2" xfId="0" applyNumberFormat="1" applyFont="1" applyFill="1" applyBorder="1" applyAlignment="1">
      <alignment horizontal="center" vertical="top" shrinkToFit="1"/>
    </xf>
    <xf numFmtId="0" fontId="32" fillId="0" borderId="2" xfId="0" applyFont="1" applyFill="1" applyBorder="1" applyAlignment="1">
      <alignment horizontal="right" vertical="top" wrapText="1"/>
    </xf>
    <xf numFmtId="0" fontId="28" fillId="0" borderId="7" xfId="0" applyFont="1" applyFill="1" applyBorder="1" applyAlignment="1">
      <alignment horizontal="left" vertical="top" wrapText="1"/>
    </xf>
    <xf numFmtId="1" fontId="29" fillId="0" borderId="7" xfId="0" applyNumberFormat="1" applyFont="1" applyFill="1" applyBorder="1" applyAlignment="1">
      <alignment horizontal="center" vertical="top" shrinkToFit="1"/>
    </xf>
    <xf numFmtId="0" fontId="0" fillId="0" borderId="6" xfId="0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top" wrapText="1"/>
    </xf>
    <xf numFmtId="165" fontId="29" fillId="0" borderId="6" xfId="0" applyNumberFormat="1" applyFont="1" applyFill="1" applyBorder="1" applyAlignment="1">
      <alignment horizontal="center" vertical="top" shrinkToFit="1"/>
    </xf>
    <xf numFmtId="0" fontId="32" fillId="0" borderId="2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vertical="top" wrapText="1" indent="21"/>
    </xf>
    <xf numFmtId="0" fontId="27" fillId="0" borderId="2" xfId="0" applyFont="1" applyFill="1" applyBorder="1" applyAlignment="1">
      <alignment horizontal="left" vertical="top" wrapText="1"/>
    </xf>
    <xf numFmtId="165" fontId="0" fillId="0" borderId="2" xfId="0" applyNumberForma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top" wrapText="1"/>
    </xf>
    <xf numFmtId="2" fontId="0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 wrapText="1" shrinkToFit="1"/>
    </xf>
    <xf numFmtId="2" fontId="0" fillId="0" borderId="0" xfId="0" applyNumberFormat="1" applyFont="1" applyFill="1" applyBorder="1" applyAlignment="1">
      <alignment horizontal="center" wrapText="1" shrinkToFit="1"/>
    </xf>
    <xf numFmtId="2" fontId="0" fillId="0" borderId="1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vertical="center" wrapText="1" shrinkToFit="1"/>
    </xf>
    <xf numFmtId="0" fontId="34" fillId="0" borderId="2" xfId="0" applyNumberFormat="1" applyFont="1" applyBorder="1" applyAlignment="1">
      <alignment vertical="center" wrapText="1" shrinkToFit="1"/>
    </xf>
    <xf numFmtId="0" fontId="34" fillId="0" borderId="2" xfId="0" applyNumberFormat="1" applyFont="1" applyBorder="1" applyAlignment="1">
      <alignment horizontal="center" vertical="center" wrapText="1" shrinkToFit="1"/>
    </xf>
    <xf numFmtId="0" fontId="0" fillId="2" borderId="0" xfId="0" applyNumberFormat="1" applyFont="1" applyFill="1" applyBorder="1" applyAlignment="1">
      <alignment horizontal="left" vertical="center" wrapText="1" shrinkToFit="1"/>
    </xf>
    <xf numFmtId="0" fontId="34" fillId="0" borderId="3" xfId="0" applyNumberFormat="1" applyFont="1" applyBorder="1" applyAlignment="1">
      <alignment horizontal="left" vertical="center" wrapText="1" shrinkToFit="1"/>
    </xf>
    <xf numFmtId="0" fontId="34" fillId="0" borderId="5" xfId="0" applyNumberFormat="1" applyFont="1" applyBorder="1" applyAlignment="1">
      <alignment horizontal="left" vertical="center" wrapText="1" shrinkToFit="1"/>
    </xf>
    <xf numFmtId="0" fontId="7" fillId="2" borderId="0" xfId="0" applyNumberFormat="1" applyFont="1" applyFill="1" applyBorder="1" applyAlignment="1">
      <alignment horizontal="left" vertical="top" wrapText="1" shrinkToFit="1"/>
    </xf>
    <xf numFmtId="0" fontId="0" fillId="2" borderId="0" xfId="0" applyNumberFormat="1" applyFont="1" applyFill="1" applyBorder="1" applyAlignment="1">
      <alignment vertical="center" wrapText="1" shrinkToFit="1"/>
    </xf>
    <xf numFmtId="0" fontId="0" fillId="2" borderId="0" xfId="0" applyNumberFormat="1" applyFont="1" applyFill="1" applyBorder="1" applyAlignment="1">
      <alignment horizontal="center" vertical="center" wrapText="1" shrinkToFit="1"/>
    </xf>
    <xf numFmtId="0" fontId="4" fillId="2" borderId="0" xfId="0" applyNumberFormat="1" applyFont="1" applyFill="1" applyBorder="1" applyAlignment="1">
      <alignment horizontal="left" vertical="center" wrapText="1" shrinkToFit="1"/>
    </xf>
    <xf numFmtId="0" fontId="2" fillId="2" borderId="0" xfId="0" applyNumberFormat="1" applyFont="1" applyFill="1" applyBorder="1" applyAlignment="1">
      <alignment horizontal="left" vertical="center" wrapText="1" shrinkToFit="1"/>
    </xf>
    <xf numFmtId="0" fontId="12" fillId="2" borderId="0" xfId="0" applyNumberFormat="1" applyFont="1" applyFill="1" applyBorder="1" applyAlignment="1">
      <alignment horizontal="left" vertical="center" wrapText="1" shrinkToFit="1"/>
    </xf>
    <xf numFmtId="0" fontId="11" fillId="2" borderId="0" xfId="0" applyNumberFormat="1" applyFont="1" applyFill="1" applyBorder="1" applyAlignment="1">
      <alignment vertical="center" wrapText="1" shrinkToFit="1"/>
    </xf>
    <xf numFmtId="0" fontId="0" fillId="2" borderId="0" xfId="0" applyNumberFormat="1" applyFont="1" applyFill="1" applyBorder="1" applyAlignment="1">
      <alignment vertical="top" wrapText="1" shrinkToFit="1"/>
    </xf>
    <xf numFmtId="0" fontId="4" fillId="2" borderId="0" xfId="0" applyNumberFormat="1" applyFont="1" applyFill="1" applyBorder="1" applyAlignment="1">
      <alignment horizontal="left" vertical="top" wrapText="1" shrinkToFit="1"/>
    </xf>
    <xf numFmtId="0" fontId="13" fillId="2" borderId="0" xfId="0" applyNumberFormat="1" applyFont="1" applyFill="1" applyBorder="1" applyAlignment="1">
      <alignment horizontal="center" vertical="top" wrapText="1" shrinkToFit="1"/>
    </xf>
    <xf numFmtId="0" fontId="0" fillId="2" borderId="0" xfId="0" applyNumberFormat="1" applyFont="1" applyFill="1" applyBorder="1" applyAlignment="1">
      <alignment horizontal="center" vertical="top" wrapText="1" shrinkToFit="1"/>
    </xf>
    <xf numFmtId="0" fontId="0" fillId="2" borderId="0" xfId="0" applyNumberFormat="1" applyFont="1" applyFill="1" applyBorder="1" applyAlignment="1">
      <alignment horizontal="center" wrapText="1" shrinkToFit="1"/>
    </xf>
    <xf numFmtId="0" fontId="4" fillId="2" borderId="0" xfId="0" applyNumberFormat="1" applyFont="1" applyFill="1" applyBorder="1" applyAlignment="1">
      <alignment vertical="center" wrapText="1" shrinkToFit="1"/>
    </xf>
    <xf numFmtId="0" fontId="0" fillId="2" borderId="0" xfId="0" applyNumberFormat="1" applyFont="1" applyFill="1" applyBorder="1" applyAlignment="1">
      <alignment horizontal="left" vertical="top" wrapText="1" shrinkToFit="1"/>
    </xf>
    <xf numFmtId="0" fontId="2" fillId="2" borderId="0" xfId="0" applyNumberFormat="1" applyFont="1" applyFill="1" applyBorder="1" applyAlignment="1">
      <alignment horizontal="left" vertical="top" wrapText="1" shrinkToFit="1"/>
    </xf>
    <xf numFmtId="0" fontId="2" fillId="2" borderId="0" xfId="0" applyNumberFormat="1" applyFont="1" applyFill="1" applyBorder="1" applyAlignment="1">
      <alignment vertical="center" wrapText="1" shrinkToFit="1"/>
    </xf>
    <xf numFmtId="0" fontId="0" fillId="0" borderId="0" xfId="0" applyNumberFormat="1" applyFont="1" applyBorder="1" applyAlignment="1">
      <alignment vertical="center" wrapText="1" shrinkToFit="1"/>
    </xf>
    <xf numFmtId="0" fontId="4" fillId="0" borderId="0" xfId="0" applyNumberFormat="1" applyFont="1" applyBorder="1" applyAlignment="1">
      <alignment vertical="center" wrapText="1" shrinkToFit="1"/>
    </xf>
    <xf numFmtId="0" fontId="4" fillId="0" borderId="3" xfId="0" applyNumberFormat="1" applyFont="1" applyBorder="1" applyAlignment="1">
      <alignment horizontal="left" vertical="center" wrapText="1" shrinkToFit="1"/>
    </xf>
    <xf numFmtId="0" fontId="4" fillId="0" borderId="4" xfId="0" applyNumberFormat="1" applyFont="1" applyBorder="1" applyAlignment="1">
      <alignment horizontal="left" vertical="center" wrapText="1" shrinkToFit="1"/>
    </xf>
    <xf numFmtId="0" fontId="4" fillId="0" borderId="5" xfId="0" applyNumberFormat="1" applyFont="1" applyBorder="1" applyAlignment="1">
      <alignment horizontal="left" vertical="center" wrapText="1" shrinkToFit="1"/>
    </xf>
    <xf numFmtId="0" fontId="0" fillId="0" borderId="0" xfId="0" applyNumberFormat="1" applyFont="1" applyBorder="1" applyAlignment="1">
      <alignment horizontal="left" vertical="center" wrapText="1" shrinkToFit="1"/>
    </xf>
    <xf numFmtId="0" fontId="4" fillId="2" borderId="0" xfId="0" applyNumberFormat="1" applyFont="1" applyFill="1" applyBorder="1" applyAlignment="1">
      <alignment horizontal="center" vertical="top" wrapText="1" shrinkToFit="1"/>
    </xf>
    <xf numFmtId="0" fontId="0" fillId="0" borderId="0" xfId="0" applyNumberFormat="1" applyFont="1" applyBorder="1" applyAlignment="1">
      <alignment vertical="top" wrapText="1" shrinkToFit="1"/>
    </xf>
    <xf numFmtId="0" fontId="12" fillId="2" borderId="0" xfId="0" applyNumberFormat="1" applyFont="1" applyFill="1" applyBorder="1" applyAlignment="1">
      <alignment horizontal="center" vertical="center" wrapText="1" shrinkToFit="1"/>
    </xf>
    <xf numFmtId="0" fontId="14" fillId="2" borderId="0" xfId="0" applyNumberFormat="1" applyFont="1" applyFill="1" applyBorder="1" applyAlignment="1">
      <alignment horizontal="center" vertical="top" wrapText="1" shrinkToFit="1"/>
    </xf>
    <xf numFmtId="0" fontId="11" fillId="2" borderId="0" xfId="0" applyNumberFormat="1" applyFont="1" applyFill="1" applyBorder="1" applyAlignment="1">
      <alignment horizontal="center" vertical="top" wrapText="1" shrinkToFit="1"/>
    </xf>
    <xf numFmtId="0" fontId="19" fillId="2" borderId="0" xfId="0" applyNumberFormat="1" applyFont="1" applyFill="1" applyBorder="1" applyAlignment="1">
      <alignment horizontal="center" vertical="top" wrapText="1" shrinkToFit="1"/>
    </xf>
    <xf numFmtId="0" fontId="4" fillId="2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3" fillId="2" borderId="0" xfId="0" applyNumberFormat="1" applyFont="1" applyFill="1" applyBorder="1" applyAlignment="1">
      <alignment horizontal="left" vertical="center" wrapText="1" shrinkToFit="1"/>
    </xf>
    <xf numFmtId="0" fontId="11" fillId="2" borderId="0" xfId="0" applyNumberFormat="1" applyFont="1" applyFill="1" applyBorder="1" applyAlignment="1">
      <alignment horizontal="left" vertical="center" wrapText="1" shrinkToFit="1"/>
    </xf>
    <xf numFmtId="0" fontId="17" fillId="2" borderId="0" xfId="0" applyNumberFormat="1" applyFont="1" applyFill="1" applyBorder="1" applyAlignment="1">
      <alignment horizontal="center" vertical="center" wrapText="1" shrinkToFit="1"/>
    </xf>
    <xf numFmtId="0" fontId="18" fillId="2" borderId="0" xfId="0" applyNumberFormat="1" applyFont="1" applyFill="1" applyBorder="1" applyAlignment="1">
      <alignment horizontal="center" vertical="top" wrapText="1" shrinkToFit="1"/>
    </xf>
    <xf numFmtId="0" fontId="2" fillId="2" borderId="0" xfId="0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center" vertical="top" wrapText="1" shrinkToFit="1"/>
    </xf>
    <xf numFmtId="49" fontId="0" fillId="2" borderId="0" xfId="0" applyNumberFormat="1" applyFont="1" applyFill="1" applyBorder="1" applyAlignment="1">
      <alignment horizontal="center" vertical="center" wrapText="1" shrinkToFit="1"/>
    </xf>
    <xf numFmtId="2" fontId="0" fillId="0" borderId="0" xfId="0" applyNumberFormat="1" applyFont="1" applyBorder="1" applyAlignment="1">
      <alignment vertical="top" wrapText="1" shrinkToFit="1"/>
    </xf>
    <xf numFmtId="2" fontId="0" fillId="0" borderId="0" xfId="0" applyNumberFormat="1" applyFont="1" applyBorder="1" applyAlignment="1">
      <alignment horizontal="left" vertical="center" wrapText="1" shrinkToFit="1"/>
    </xf>
    <xf numFmtId="2" fontId="4" fillId="0" borderId="0" xfId="0" applyNumberFormat="1" applyFont="1" applyBorder="1" applyAlignment="1">
      <alignment vertical="center" wrapText="1" shrinkToFit="1"/>
    </xf>
    <xf numFmtId="2" fontId="0" fillId="0" borderId="0" xfId="0" applyNumberFormat="1" applyFont="1" applyBorder="1" applyAlignment="1">
      <alignment vertical="center" wrapText="1" shrinkToFit="1"/>
    </xf>
    <xf numFmtId="2" fontId="0" fillId="2" borderId="0" xfId="0" applyNumberFormat="1" applyFont="1" applyFill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left" vertical="center" wrapText="1" shrinkToFit="1"/>
    </xf>
    <xf numFmtId="0" fontId="0" fillId="2" borderId="0" xfId="0" applyFill="1" applyAlignment="1">
      <alignment horizontal="center" wrapText="1" shrinkToFit="1"/>
    </xf>
    <xf numFmtId="16" fontId="18" fillId="2" borderId="0" xfId="0" applyNumberFormat="1" applyFont="1" applyFill="1" applyBorder="1" applyAlignment="1">
      <alignment horizontal="center" vertical="top" wrapText="1" shrinkToFit="1"/>
    </xf>
    <xf numFmtId="4" fontId="6" fillId="0" borderId="0" xfId="0" applyNumberFormat="1" applyFont="1" applyBorder="1" applyAlignment="1">
      <alignment horizontal="center" vertical="center" wrapText="1" shrinkToFit="1"/>
    </xf>
    <xf numFmtId="4" fontId="10" fillId="0" borderId="0" xfId="0" applyNumberFormat="1" applyFont="1" applyBorder="1" applyAlignment="1">
      <alignment horizontal="center" vertical="center" wrapText="1" shrinkToFit="1"/>
    </xf>
    <xf numFmtId="4" fontId="20" fillId="0" borderId="2" xfId="0" applyNumberFormat="1" applyFont="1" applyBorder="1" applyAlignment="1">
      <alignment horizontal="left" vertical="center" wrapText="1" shrinkToFit="1"/>
    </xf>
    <xf numFmtId="0" fontId="34" fillId="0" borderId="4" xfId="0" applyNumberFormat="1" applyFont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616</xdr:row>
      <xdr:rowOff>180975</xdr:rowOff>
    </xdr:from>
    <xdr:to>
      <xdr:col>44</xdr:col>
      <xdr:colOff>247445</xdr:colOff>
      <xdr:row>656</xdr:row>
      <xdr:rowOff>183904</xdr:rowOff>
    </xdr:to>
    <xdr:pic>
      <xdr:nvPicPr>
        <xdr:cNvPr id="1035" name="Рисунок 120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" r="452"/>
        <a:stretch>
          <a:fillRect/>
        </a:stretch>
      </xdr:blipFill>
      <xdr:spPr bwMode="auto">
        <a:xfrm>
          <a:off x="17916525" y="130749675"/>
          <a:ext cx="13354050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9524</xdr:colOff>
      <xdr:row>141</xdr:row>
      <xdr:rowOff>9524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629176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4</xdr:col>
      <xdr:colOff>1616039</xdr:colOff>
      <xdr:row>144</xdr:row>
      <xdr:rowOff>4049141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835CCCB-E9E0-4302-AEA3-4E3ACCA3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3851208"/>
          <a:ext cx="8743736" cy="5204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66"/>
  <sheetViews>
    <sheetView tabSelected="1" zoomScale="86" zoomScaleNormal="86" zoomScaleSheetLayoutView="62" workbookViewId="0">
      <selection activeCell="C17" sqref="C17:E17"/>
    </sheetView>
  </sheetViews>
  <sheetFormatPr defaultRowHeight="15" thickBottom="1" x14ac:dyDescent="0.35"/>
  <cols>
    <col min="1" max="1" width="2.44140625" customWidth="1"/>
    <col min="2" max="2" width="7.109375" style="7" customWidth="1"/>
    <col min="3" max="3" width="69.6640625" style="6" customWidth="1"/>
    <col min="4" max="4" width="27.5546875" style="7" customWidth="1"/>
    <col min="5" max="5" width="26.6640625" style="120" customWidth="1"/>
    <col min="6" max="6" width="10.88671875" style="58" customWidth="1"/>
    <col min="7" max="7" width="9" style="39" customWidth="1"/>
    <col min="8" max="8" width="9.109375" style="57" customWidth="1"/>
    <col min="9" max="9" width="11.33203125" style="58" customWidth="1"/>
    <col min="10" max="10" width="9.109375" style="40"/>
    <col min="12" max="12" width="24.44140625" customWidth="1"/>
    <col min="19" max="19" width="28" customWidth="1"/>
  </cols>
  <sheetData>
    <row r="1" spans="2:6" ht="14.4" x14ac:dyDescent="0.3">
      <c r="B1" s="17"/>
      <c r="C1" s="19"/>
      <c r="D1" s="17"/>
      <c r="E1" s="111"/>
      <c r="F1" s="56"/>
    </row>
    <row r="2" spans="2:6" ht="15" customHeight="1" x14ac:dyDescent="0.3">
      <c r="B2" s="176" t="s">
        <v>0</v>
      </c>
      <c r="C2" s="176"/>
      <c r="D2" s="176"/>
      <c r="E2" s="176"/>
      <c r="F2" s="56"/>
    </row>
    <row r="3" spans="2:6" ht="11.25" customHeight="1" x14ac:dyDescent="0.3">
      <c r="B3" s="31"/>
      <c r="C3" s="32"/>
      <c r="D3" s="33"/>
      <c r="E3" s="112"/>
      <c r="F3" s="56"/>
    </row>
    <row r="4" spans="2:6" ht="24" customHeight="1" x14ac:dyDescent="0.3">
      <c r="B4" s="175" t="s">
        <v>92</v>
      </c>
      <c r="C4" s="175"/>
      <c r="D4" s="175"/>
      <c r="E4" s="175"/>
      <c r="F4" s="56"/>
    </row>
    <row r="5" spans="2:6" ht="12" customHeight="1" x14ac:dyDescent="0.3">
      <c r="B5" s="34"/>
      <c r="C5" s="32"/>
      <c r="D5" s="33"/>
      <c r="E5" s="112"/>
      <c r="F5" s="56"/>
    </row>
    <row r="6" spans="2:6" ht="15.6" hidden="1" x14ac:dyDescent="0.3">
      <c r="B6" s="34"/>
      <c r="C6" s="32"/>
      <c r="D6" s="33"/>
      <c r="E6" s="112"/>
      <c r="F6" s="56"/>
    </row>
    <row r="7" spans="2:6" ht="3" customHeight="1" x14ac:dyDescent="0.3">
      <c r="B7" s="34"/>
      <c r="C7" s="32"/>
      <c r="D7" s="33"/>
      <c r="E7" s="112"/>
      <c r="F7" s="56"/>
    </row>
    <row r="8" spans="2:6" ht="15.6" x14ac:dyDescent="0.3">
      <c r="B8" s="70">
        <v>1</v>
      </c>
      <c r="C8" s="71" t="s">
        <v>1</v>
      </c>
      <c r="D8" s="177" t="s">
        <v>2</v>
      </c>
      <c r="E8" s="177"/>
    </row>
    <row r="9" spans="2:6" ht="15.6" x14ac:dyDescent="0.3">
      <c r="B9" s="70">
        <v>2</v>
      </c>
      <c r="C9" s="71" t="s">
        <v>3</v>
      </c>
      <c r="D9" s="177" t="s">
        <v>4</v>
      </c>
      <c r="E9" s="177"/>
    </row>
    <row r="10" spans="2:6" ht="18" customHeight="1" x14ac:dyDescent="0.3">
      <c r="B10" s="70">
        <v>3</v>
      </c>
      <c r="C10" s="71" t="s">
        <v>5</v>
      </c>
      <c r="D10" s="177" t="s">
        <v>91</v>
      </c>
      <c r="E10" s="177"/>
    </row>
    <row r="11" spans="2:6" ht="22.5" customHeight="1" x14ac:dyDescent="0.3">
      <c r="B11" s="70">
        <v>4</v>
      </c>
      <c r="C11" s="71" t="s">
        <v>6</v>
      </c>
      <c r="D11" s="177" t="s">
        <v>19</v>
      </c>
      <c r="E11" s="177"/>
    </row>
    <row r="12" spans="2:6" ht="19.5" customHeight="1" x14ac:dyDescent="0.3">
      <c r="B12" s="70">
        <v>5</v>
      </c>
      <c r="C12" s="71" t="s">
        <v>7</v>
      </c>
      <c r="D12" s="177" t="s">
        <v>8</v>
      </c>
      <c r="E12" s="177"/>
    </row>
    <row r="13" spans="2:6" ht="52.5" customHeight="1" x14ac:dyDescent="0.3">
      <c r="B13" s="70">
        <v>6</v>
      </c>
      <c r="C13" s="71" t="s">
        <v>9</v>
      </c>
      <c r="D13" s="177" t="s">
        <v>20</v>
      </c>
      <c r="E13" s="177"/>
    </row>
    <row r="14" spans="2:6" ht="16.5" customHeight="1" x14ac:dyDescent="0.3">
      <c r="B14" s="70">
        <v>7</v>
      </c>
      <c r="C14" s="71" t="s">
        <v>16</v>
      </c>
      <c r="D14" s="177"/>
      <c r="E14" s="177"/>
    </row>
    <row r="15" spans="2:6" ht="31.2" customHeight="1" x14ac:dyDescent="0.3">
      <c r="B15" s="123">
        <v>8</v>
      </c>
      <c r="C15" s="122" t="s">
        <v>95</v>
      </c>
      <c r="D15" s="125" t="s">
        <v>96</v>
      </c>
      <c r="E15" s="126"/>
    </row>
    <row r="16" spans="2:6" ht="31.2" customHeight="1" x14ac:dyDescent="0.3">
      <c r="B16" s="123">
        <v>9</v>
      </c>
      <c r="C16" s="125" t="s">
        <v>97</v>
      </c>
      <c r="D16" s="178"/>
      <c r="E16" s="126"/>
    </row>
    <row r="17" spans="2:5" ht="31.2" customHeight="1" x14ac:dyDescent="0.3">
      <c r="B17" s="123">
        <v>10</v>
      </c>
      <c r="C17" s="125" t="s">
        <v>98</v>
      </c>
      <c r="D17" s="178"/>
      <c r="E17" s="126"/>
    </row>
    <row r="18" spans="2:5" ht="15.6" x14ac:dyDescent="0.3">
      <c r="B18" s="171" t="s">
        <v>13</v>
      </c>
      <c r="C18" s="171"/>
      <c r="D18" s="171"/>
      <c r="E18" s="171"/>
    </row>
    <row r="19" spans="2:5" ht="26.4" x14ac:dyDescent="0.3">
      <c r="B19" s="72" t="s">
        <v>21</v>
      </c>
      <c r="C19" s="73" t="s">
        <v>22</v>
      </c>
      <c r="D19" s="74" t="s">
        <v>23</v>
      </c>
      <c r="E19" s="113" t="s">
        <v>24</v>
      </c>
    </row>
    <row r="20" spans="2:5" ht="14.4" x14ac:dyDescent="0.3">
      <c r="B20" s="75">
        <v>1</v>
      </c>
      <c r="C20" s="76">
        <v>2</v>
      </c>
      <c r="D20" s="76">
        <v>3</v>
      </c>
      <c r="E20" s="76">
        <v>4</v>
      </c>
    </row>
    <row r="21" spans="2:5" ht="15.6" x14ac:dyDescent="0.3">
      <c r="B21" s="77"/>
      <c r="C21" s="78" t="s">
        <v>81</v>
      </c>
      <c r="D21" s="79"/>
      <c r="E21" s="114"/>
    </row>
    <row r="22" spans="2:5" ht="14.4" x14ac:dyDescent="0.3">
      <c r="B22" s="80">
        <v>1</v>
      </c>
      <c r="C22" s="110" t="s">
        <v>82</v>
      </c>
      <c r="D22" s="79" t="s">
        <v>83</v>
      </c>
      <c r="E22" s="79">
        <v>8</v>
      </c>
    </row>
    <row r="23" spans="2:5" ht="14.4" x14ac:dyDescent="0.3">
      <c r="B23" s="84">
        <v>2</v>
      </c>
      <c r="C23" s="110" t="s">
        <v>84</v>
      </c>
      <c r="D23" s="79" t="s">
        <v>12</v>
      </c>
      <c r="E23" s="79">
        <v>3.84</v>
      </c>
    </row>
    <row r="24" spans="2:5" ht="14.4" x14ac:dyDescent="0.3">
      <c r="B24" s="80">
        <v>3</v>
      </c>
      <c r="C24" s="110" t="s">
        <v>85</v>
      </c>
      <c r="D24" s="79" t="s">
        <v>12</v>
      </c>
      <c r="E24" s="79">
        <v>10</v>
      </c>
    </row>
    <row r="25" spans="2:5" ht="14.4" x14ac:dyDescent="0.3">
      <c r="B25" s="84">
        <v>4</v>
      </c>
      <c r="C25" s="110" t="s">
        <v>86</v>
      </c>
      <c r="D25" s="79" t="s">
        <v>87</v>
      </c>
      <c r="E25" s="79">
        <v>8</v>
      </c>
    </row>
    <row r="26" spans="2:5" ht="15.6" x14ac:dyDescent="0.3">
      <c r="B26" s="77"/>
      <c r="C26" s="78" t="s">
        <v>25</v>
      </c>
      <c r="D26" s="79"/>
      <c r="E26" s="114"/>
    </row>
    <row r="27" spans="2:5" ht="14.4" x14ac:dyDescent="0.3">
      <c r="B27" s="80">
        <v>5</v>
      </c>
      <c r="C27" s="81" t="s">
        <v>26</v>
      </c>
      <c r="D27" s="82" t="s">
        <v>27</v>
      </c>
      <c r="E27" s="83">
        <v>180</v>
      </c>
    </row>
    <row r="28" spans="2:5" ht="14.4" x14ac:dyDescent="0.3">
      <c r="B28" s="84">
        <v>6</v>
      </c>
      <c r="C28" s="85" t="s">
        <v>28</v>
      </c>
      <c r="D28" s="86" t="s">
        <v>29</v>
      </c>
      <c r="E28" s="87">
        <v>16</v>
      </c>
    </row>
    <row r="29" spans="2:5" ht="14.4" x14ac:dyDescent="0.3">
      <c r="B29" s="80">
        <v>7</v>
      </c>
      <c r="C29" s="88" t="s">
        <v>30</v>
      </c>
      <c r="D29" s="86" t="s">
        <v>27</v>
      </c>
      <c r="E29" s="87">
        <v>2</v>
      </c>
    </row>
    <row r="30" spans="2:5" ht="25.2" x14ac:dyDescent="0.3">
      <c r="B30" s="84">
        <v>8</v>
      </c>
      <c r="C30" s="108" t="s">
        <v>79</v>
      </c>
      <c r="D30" s="86" t="s">
        <v>27</v>
      </c>
      <c r="E30" s="89">
        <v>9.4</v>
      </c>
    </row>
    <row r="31" spans="2:5" ht="14.4" x14ac:dyDescent="0.3">
      <c r="B31" s="80">
        <v>9</v>
      </c>
      <c r="C31" s="85" t="s">
        <v>80</v>
      </c>
      <c r="D31" s="90" t="s">
        <v>27</v>
      </c>
      <c r="E31" s="91">
        <v>10</v>
      </c>
    </row>
    <row r="32" spans="2:5" ht="14.4" x14ac:dyDescent="0.3">
      <c r="B32" s="84">
        <v>10</v>
      </c>
      <c r="C32" s="92" t="s">
        <v>11</v>
      </c>
      <c r="D32" s="92" t="s">
        <v>31</v>
      </c>
      <c r="E32" s="93">
        <v>47</v>
      </c>
    </row>
    <row r="33" spans="2:5" ht="14.4" x14ac:dyDescent="0.3">
      <c r="B33" s="80">
        <v>11</v>
      </c>
      <c r="C33" s="94" t="s">
        <v>32</v>
      </c>
      <c r="D33" s="92" t="s">
        <v>31</v>
      </c>
      <c r="E33" s="93">
        <f>47*1.1</f>
        <v>51.7</v>
      </c>
    </row>
    <row r="34" spans="2:5" ht="14.4" x14ac:dyDescent="0.3">
      <c r="B34" s="84">
        <v>12</v>
      </c>
      <c r="C34" s="94" t="s">
        <v>33</v>
      </c>
      <c r="D34" s="92" t="s">
        <v>15</v>
      </c>
      <c r="E34" s="93">
        <v>5</v>
      </c>
    </row>
    <row r="35" spans="2:5" ht="14.4" x14ac:dyDescent="0.3">
      <c r="B35" s="80">
        <v>13</v>
      </c>
      <c r="C35" s="92" t="s">
        <v>34</v>
      </c>
      <c r="D35" s="92" t="s">
        <v>31</v>
      </c>
      <c r="E35" s="93">
        <v>47</v>
      </c>
    </row>
    <row r="36" spans="2:5" ht="14.4" x14ac:dyDescent="0.3">
      <c r="B36" s="84">
        <v>14</v>
      </c>
      <c r="C36" s="95" t="s">
        <v>35</v>
      </c>
      <c r="D36" s="92" t="s">
        <v>31</v>
      </c>
      <c r="E36" s="93">
        <f>47*1.15</f>
        <v>54.05</v>
      </c>
    </row>
    <row r="37" spans="2:5" ht="14.4" x14ac:dyDescent="0.3">
      <c r="B37" s="80">
        <v>15</v>
      </c>
      <c r="C37" s="96" t="s">
        <v>36</v>
      </c>
      <c r="D37" s="97" t="s">
        <v>37</v>
      </c>
      <c r="E37" s="93">
        <v>1316</v>
      </c>
    </row>
    <row r="38" spans="2:5" ht="14.4" x14ac:dyDescent="0.3">
      <c r="B38" s="84">
        <v>16</v>
      </c>
      <c r="C38" s="85" t="s">
        <v>38</v>
      </c>
      <c r="D38" s="86" t="s">
        <v>39</v>
      </c>
      <c r="E38" s="93">
        <f>1.316*1.05</f>
        <v>1.3818000000000001</v>
      </c>
    </row>
    <row r="39" spans="2:5" ht="14.4" x14ac:dyDescent="0.3">
      <c r="B39" s="80">
        <v>17</v>
      </c>
      <c r="C39" s="96" t="s">
        <v>40</v>
      </c>
      <c r="D39" s="97" t="s">
        <v>41</v>
      </c>
      <c r="E39" s="93">
        <v>16.45</v>
      </c>
    </row>
    <row r="40" spans="2:5" ht="14.4" x14ac:dyDescent="0.3">
      <c r="B40" s="84">
        <v>18</v>
      </c>
      <c r="C40" s="85" t="s">
        <v>42</v>
      </c>
      <c r="D40" s="86" t="s">
        <v>27</v>
      </c>
      <c r="E40" s="93">
        <f>16.453*1.03</f>
        <v>16.94659</v>
      </c>
    </row>
    <row r="41" spans="2:5" ht="14.4" x14ac:dyDescent="0.3">
      <c r="B41" s="80">
        <v>19</v>
      </c>
      <c r="C41" s="88" t="s">
        <v>43</v>
      </c>
      <c r="D41" s="86" t="s">
        <v>29</v>
      </c>
      <c r="E41" s="87">
        <v>4</v>
      </c>
    </row>
    <row r="42" spans="2:5" ht="14.4" x14ac:dyDescent="0.3">
      <c r="B42" s="84">
        <v>20</v>
      </c>
      <c r="C42" s="108" t="s">
        <v>77</v>
      </c>
      <c r="D42" s="98" t="s">
        <v>14</v>
      </c>
      <c r="E42" s="99">
        <v>182</v>
      </c>
    </row>
    <row r="43" spans="2:5" ht="14.4" x14ac:dyDescent="0.3">
      <c r="B43" s="80">
        <v>21</v>
      </c>
      <c r="C43" s="100" t="s">
        <v>45</v>
      </c>
      <c r="D43" s="98" t="s">
        <v>14</v>
      </c>
      <c r="E43" s="93">
        <v>182</v>
      </c>
    </row>
    <row r="44" spans="2:5" ht="14.4" x14ac:dyDescent="0.3">
      <c r="B44" s="84">
        <v>22</v>
      </c>
      <c r="C44" s="108" t="s">
        <v>76</v>
      </c>
      <c r="D44" s="86" t="s">
        <v>47</v>
      </c>
      <c r="E44" s="93">
        <v>4371</v>
      </c>
    </row>
    <row r="45" spans="2:5" ht="14.4" x14ac:dyDescent="0.3">
      <c r="B45" s="80">
        <v>23</v>
      </c>
      <c r="C45" s="85" t="s">
        <v>38</v>
      </c>
      <c r="D45" s="86" t="s">
        <v>39</v>
      </c>
      <c r="E45" s="93">
        <f>4.371*1.03</f>
        <v>4.5021300000000002</v>
      </c>
    </row>
    <row r="46" spans="2:5" ht="14.4" x14ac:dyDescent="0.3">
      <c r="B46" s="84">
        <v>24</v>
      </c>
      <c r="C46" s="100" t="s">
        <v>48</v>
      </c>
      <c r="D46" s="86" t="s">
        <v>47</v>
      </c>
      <c r="E46" s="93">
        <v>50</v>
      </c>
    </row>
    <row r="47" spans="2:5" ht="14.4" x14ac:dyDescent="0.3">
      <c r="B47" s="80">
        <v>25</v>
      </c>
      <c r="C47" s="108" t="s">
        <v>75</v>
      </c>
      <c r="D47" s="86" t="s">
        <v>27</v>
      </c>
      <c r="E47" s="93">
        <v>54.648000000000003</v>
      </c>
    </row>
    <row r="48" spans="2:5" ht="14.4" x14ac:dyDescent="0.3">
      <c r="B48" s="84">
        <v>26</v>
      </c>
      <c r="C48" s="85" t="s">
        <v>42</v>
      </c>
      <c r="D48" s="86" t="s">
        <v>27</v>
      </c>
      <c r="E48" s="93">
        <f>54.65*1.03</f>
        <v>56.289499999999997</v>
      </c>
    </row>
    <row r="49" spans="2:5" ht="14.4" x14ac:dyDescent="0.3">
      <c r="B49" s="80">
        <v>27</v>
      </c>
      <c r="C49" s="101" t="s">
        <v>43</v>
      </c>
      <c r="D49" s="90" t="s">
        <v>29</v>
      </c>
      <c r="E49" s="102">
        <v>12</v>
      </c>
    </row>
    <row r="50" spans="2:5" ht="14.4" x14ac:dyDescent="0.3">
      <c r="B50" s="84">
        <v>28</v>
      </c>
      <c r="C50" s="92" t="s">
        <v>18</v>
      </c>
      <c r="D50" s="92" t="s">
        <v>31</v>
      </c>
      <c r="E50" s="87">
        <v>91</v>
      </c>
    </row>
    <row r="51" spans="2:5" ht="14.4" x14ac:dyDescent="0.3">
      <c r="B51" s="80">
        <v>29</v>
      </c>
      <c r="C51" s="95" t="s">
        <v>50</v>
      </c>
      <c r="D51" s="92" t="s">
        <v>37</v>
      </c>
      <c r="E51" s="87">
        <f>91*2</f>
        <v>182</v>
      </c>
    </row>
    <row r="52" spans="2:5" ht="14.4" x14ac:dyDescent="0.3">
      <c r="B52" s="84">
        <v>30</v>
      </c>
      <c r="C52" s="92" t="s">
        <v>11</v>
      </c>
      <c r="D52" s="92" t="s">
        <v>31</v>
      </c>
      <c r="E52" s="87">
        <v>91</v>
      </c>
    </row>
    <row r="53" spans="2:5" ht="14.4" x14ac:dyDescent="0.3">
      <c r="B53" s="80">
        <v>31</v>
      </c>
      <c r="C53" s="94" t="s">
        <v>32</v>
      </c>
      <c r="D53" s="92" t="s">
        <v>31</v>
      </c>
      <c r="E53" s="93">
        <f>91*1.1</f>
        <v>100.10000000000001</v>
      </c>
    </row>
    <row r="54" spans="2:5" ht="14.4" x14ac:dyDescent="0.3">
      <c r="B54" s="84">
        <v>32</v>
      </c>
      <c r="C54" s="94" t="s">
        <v>33</v>
      </c>
      <c r="D54" s="92" t="s">
        <v>15</v>
      </c>
      <c r="E54" s="93">
        <v>9</v>
      </c>
    </row>
    <row r="55" spans="2:5" ht="14.4" x14ac:dyDescent="0.3">
      <c r="B55" s="80">
        <v>33</v>
      </c>
      <c r="C55" s="103" t="s">
        <v>51</v>
      </c>
      <c r="D55" s="104" t="s">
        <v>14</v>
      </c>
      <c r="E55" s="105">
        <v>182</v>
      </c>
    </row>
    <row r="56" spans="2:5" ht="14.4" x14ac:dyDescent="0.3">
      <c r="B56" s="84">
        <v>34</v>
      </c>
      <c r="C56" s="100" t="s">
        <v>45</v>
      </c>
      <c r="D56" s="98" t="s">
        <v>14</v>
      </c>
      <c r="E56" s="93">
        <v>182</v>
      </c>
    </row>
    <row r="57" spans="2:5" ht="14.4" x14ac:dyDescent="0.3">
      <c r="B57" s="80">
        <v>35</v>
      </c>
      <c r="C57" s="96" t="s">
        <v>52</v>
      </c>
      <c r="D57" s="86" t="s">
        <v>47</v>
      </c>
      <c r="E57" s="93">
        <v>2545</v>
      </c>
    </row>
    <row r="58" spans="2:5" ht="14.4" x14ac:dyDescent="0.3">
      <c r="B58" s="84">
        <v>36</v>
      </c>
      <c r="C58" s="85" t="s">
        <v>38</v>
      </c>
      <c r="D58" s="86" t="s">
        <v>39</v>
      </c>
      <c r="E58" s="93">
        <f>2.545*1.03</f>
        <v>2.6213500000000001</v>
      </c>
    </row>
    <row r="59" spans="2:5" ht="14.4" x14ac:dyDescent="0.3">
      <c r="B59" s="80">
        <v>37</v>
      </c>
      <c r="C59" s="100" t="s">
        <v>48</v>
      </c>
      <c r="D59" s="86" t="s">
        <v>47</v>
      </c>
      <c r="E59" s="93">
        <v>30</v>
      </c>
    </row>
    <row r="60" spans="2:5" ht="14.4" x14ac:dyDescent="0.3">
      <c r="B60" s="84">
        <v>38</v>
      </c>
      <c r="C60" s="96" t="s">
        <v>53</v>
      </c>
      <c r="D60" s="86" t="s">
        <v>27</v>
      </c>
      <c r="E60" s="93">
        <v>26.79</v>
      </c>
    </row>
    <row r="61" spans="2:5" ht="14.4" x14ac:dyDescent="0.3">
      <c r="B61" s="80">
        <v>39</v>
      </c>
      <c r="C61" s="85" t="s">
        <v>42</v>
      </c>
      <c r="D61" s="86" t="s">
        <v>27</v>
      </c>
      <c r="E61" s="93">
        <f>26.79*1.03</f>
        <v>27.593699999999998</v>
      </c>
    </row>
    <row r="62" spans="2:5" ht="14.4" x14ac:dyDescent="0.3">
      <c r="B62" s="84">
        <v>40</v>
      </c>
      <c r="C62" s="88" t="s">
        <v>43</v>
      </c>
      <c r="D62" s="86" t="s">
        <v>29</v>
      </c>
      <c r="E62" s="87">
        <v>8</v>
      </c>
    </row>
    <row r="63" spans="2:5" ht="14.4" x14ac:dyDescent="0.3">
      <c r="B63" s="80">
        <v>41</v>
      </c>
      <c r="C63" s="92" t="s">
        <v>17</v>
      </c>
      <c r="D63" s="92" t="s">
        <v>31</v>
      </c>
      <c r="E63" s="87">
        <v>47</v>
      </c>
    </row>
    <row r="64" spans="2:5" ht="14.4" x14ac:dyDescent="0.3">
      <c r="B64" s="84">
        <v>42</v>
      </c>
      <c r="C64" s="95" t="s">
        <v>50</v>
      </c>
      <c r="D64" s="92" t="s">
        <v>37</v>
      </c>
      <c r="E64" s="87">
        <f>947*2</f>
        <v>1894</v>
      </c>
    </row>
    <row r="65" spans="2:5" ht="14.4" x14ac:dyDescent="0.3">
      <c r="B65" s="80">
        <v>43</v>
      </c>
      <c r="C65" s="92" t="s">
        <v>11</v>
      </c>
      <c r="D65" s="92" t="s">
        <v>31</v>
      </c>
      <c r="E65" s="87">
        <v>47</v>
      </c>
    </row>
    <row r="66" spans="2:5" ht="14.4" x14ac:dyDescent="0.3">
      <c r="B66" s="84">
        <v>44</v>
      </c>
      <c r="C66" s="94" t="s">
        <v>32</v>
      </c>
      <c r="D66" s="92" t="s">
        <v>31</v>
      </c>
      <c r="E66" s="93">
        <f>47*1.1</f>
        <v>51.7</v>
      </c>
    </row>
    <row r="67" spans="2:5" ht="14.4" x14ac:dyDescent="0.3">
      <c r="B67" s="80">
        <v>45</v>
      </c>
      <c r="C67" s="94" t="s">
        <v>33</v>
      </c>
      <c r="D67" s="92" t="s">
        <v>15</v>
      </c>
      <c r="E67" s="93">
        <v>5</v>
      </c>
    </row>
    <row r="68" spans="2:5" ht="14.4" x14ac:dyDescent="0.3">
      <c r="B68" s="84">
        <v>46</v>
      </c>
      <c r="C68" s="100" t="s">
        <v>54</v>
      </c>
      <c r="D68" s="86" t="s">
        <v>55</v>
      </c>
      <c r="E68" s="87">
        <v>1</v>
      </c>
    </row>
    <row r="69" spans="2:5" ht="14.4" x14ac:dyDescent="0.3">
      <c r="B69" s="80">
        <v>47</v>
      </c>
      <c r="C69" s="100" t="s">
        <v>56</v>
      </c>
      <c r="D69" s="86" t="s">
        <v>55</v>
      </c>
      <c r="E69" s="87">
        <v>1</v>
      </c>
    </row>
    <row r="70" spans="2:5" ht="14.4" x14ac:dyDescent="0.3">
      <c r="B70" s="84">
        <v>48</v>
      </c>
      <c r="C70" s="100" t="s">
        <v>57</v>
      </c>
      <c r="D70" s="86" t="s">
        <v>27</v>
      </c>
      <c r="E70" s="99">
        <v>2</v>
      </c>
    </row>
    <row r="71" spans="2:5" ht="14.4" x14ac:dyDescent="0.3">
      <c r="B71" s="80">
        <v>49</v>
      </c>
      <c r="C71" s="100" t="s">
        <v>58</v>
      </c>
      <c r="D71" s="86" t="s">
        <v>27</v>
      </c>
      <c r="E71" s="99">
        <v>2.2000000000000002</v>
      </c>
    </row>
    <row r="72" spans="2:5" ht="14.4" x14ac:dyDescent="0.3">
      <c r="B72" s="84">
        <v>50</v>
      </c>
      <c r="C72" s="100" t="s">
        <v>59</v>
      </c>
      <c r="D72" s="86" t="s">
        <v>60</v>
      </c>
      <c r="E72" s="87">
        <v>420</v>
      </c>
    </row>
    <row r="73" spans="2:5" ht="14.4" x14ac:dyDescent="0.3">
      <c r="B73" s="80">
        <v>51</v>
      </c>
      <c r="C73" s="100" t="s">
        <v>61</v>
      </c>
      <c r="D73" s="86" t="s">
        <v>47</v>
      </c>
      <c r="E73" s="87">
        <v>4</v>
      </c>
    </row>
    <row r="74" spans="2:5" ht="14.4" x14ac:dyDescent="0.3">
      <c r="B74" s="84">
        <v>52</v>
      </c>
      <c r="C74" s="106" t="s">
        <v>62</v>
      </c>
      <c r="D74" s="86" t="s">
        <v>12</v>
      </c>
      <c r="E74" s="87">
        <v>40</v>
      </c>
    </row>
    <row r="75" spans="2:5" ht="14.4" x14ac:dyDescent="0.3">
      <c r="B75" s="77"/>
      <c r="C75" s="78" t="s">
        <v>78</v>
      </c>
      <c r="D75" s="79"/>
      <c r="E75" s="79"/>
    </row>
    <row r="76" spans="2:5" ht="14.4" x14ac:dyDescent="0.3">
      <c r="B76" s="80">
        <v>53</v>
      </c>
      <c r="C76" s="81" t="s">
        <v>26</v>
      </c>
      <c r="D76" s="82" t="s">
        <v>27</v>
      </c>
      <c r="E76" s="83">
        <v>1085</v>
      </c>
    </row>
    <row r="77" spans="2:5" ht="14.4" x14ac:dyDescent="0.3">
      <c r="B77" s="84">
        <v>54</v>
      </c>
      <c r="C77" s="85" t="s">
        <v>28</v>
      </c>
      <c r="D77" s="86" t="s">
        <v>29</v>
      </c>
      <c r="E77" s="87">
        <v>48</v>
      </c>
    </row>
    <row r="78" spans="2:5" ht="14.4" x14ac:dyDescent="0.3">
      <c r="B78" s="80">
        <v>55</v>
      </c>
      <c r="C78" s="88" t="s">
        <v>30</v>
      </c>
      <c r="D78" s="86" t="s">
        <v>27</v>
      </c>
      <c r="E78" s="87">
        <v>15</v>
      </c>
    </row>
    <row r="79" spans="2:5" ht="25.2" x14ac:dyDescent="0.3">
      <c r="B79" s="84">
        <v>56</v>
      </c>
      <c r="C79" s="108" t="s">
        <v>79</v>
      </c>
      <c r="D79" s="86" t="s">
        <v>27</v>
      </c>
      <c r="E79" s="89">
        <v>17.2</v>
      </c>
    </row>
    <row r="80" spans="2:5" ht="14.4" x14ac:dyDescent="0.3">
      <c r="B80" s="80">
        <v>57</v>
      </c>
      <c r="C80" s="85" t="s">
        <v>80</v>
      </c>
      <c r="D80" s="86" t="s">
        <v>27</v>
      </c>
      <c r="E80" s="93">
        <f>17.2*1.1</f>
        <v>18.920000000000002</v>
      </c>
    </row>
    <row r="81" spans="2:5" ht="14.4" x14ac:dyDescent="0.3">
      <c r="B81" s="84">
        <v>58</v>
      </c>
      <c r="C81" s="92" t="s">
        <v>11</v>
      </c>
      <c r="D81" s="92" t="s">
        <v>31</v>
      </c>
      <c r="E81" s="93">
        <f>(241)*1.2</f>
        <v>289.2</v>
      </c>
    </row>
    <row r="82" spans="2:5" ht="14.4" x14ac:dyDescent="0.3">
      <c r="B82" s="80">
        <v>59</v>
      </c>
      <c r="C82" s="94" t="s">
        <v>32</v>
      </c>
      <c r="D82" s="92" t="s">
        <v>31</v>
      </c>
      <c r="E82" s="93">
        <f>289.2*1.1</f>
        <v>318.12</v>
      </c>
    </row>
    <row r="83" spans="2:5" ht="14.4" x14ac:dyDescent="0.3">
      <c r="B83" s="84">
        <v>60</v>
      </c>
      <c r="C83" s="94" t="s">
        <v>33</v>
      </c>
      <c r="D83" s="92" t="s">
        <v>15</v>
      </c>
      <c r="E83" s="93">
        <v>15</v>
      </c>
    </row>
    <row r="84" spans="2:5" ht="14.4" x14ac:dyDescent="0.3">
      <c r="B84" s="80">
        <v>61</v>
      </c>
      <c r="C84" s="92" t="s">
        <v>34</v>
      </c>
      <c r="D84" s="92" t="s">
        <v>31</v>
      </c>
      <c r="E84" s="93">
        <v>289</v>
      </c>
    </row>
    <row r="85" spans="2:5" ht="14.4" x14ac:dyDescent="0.3">
      <c r="B85" s="84">
        <v>62</v>
      </c>
      <c r="C85" s="95" t="s">
        <v>35</v>
      </c>
      <c r="D85" s="92" t="s">
        <v>31</v>
      </c>
      <c r="E85" s="93">
        <f>289*1.15</f>
        <v>332.34999999999997</v>
      </c>
    </row>
    <row r="86" spans="2:5" ht="14.4" x14ac:dyDescent="0.3">
      <c r="B86" s="80">
        <v>63</v>
      </c>
      <c r="C86" s="96" t="s">
        <v>63</v>
      </c>
      <c r="D86" s="97" t="s">
        <v>37</v>
      </c>
      <c r="E86" s="93">
        <v>4595</v>
      </c>
    </row>
    <row r="87" spans="2:5" ht="14.4" x14ac:dyDescent="0.3">
      <c r="B87" s="84">
        <v>64</v>
      </c>
      <c r="C87" s="85" t="s">
        <v>38</v>
      </c>
      <c r="D87" s="86" t="s">
        <v>39</v>
      </c>
      <c r="E87" s="93">
        <f>4.595*1.05</f>
        <v>4.8247499999999999</v>
      </c>
    </row>
    <row r="88" spans="2:5" ht="14.4" x14ac:dyDescent="0.3">
      <c r="B88" s="80">
        <v>65</v>
      </c>
      <c r="C88" s="96" t="s">
        <v>64</v>
      </c>
      <c r="D88" s="97" t="s">
        <v>41</v>
      </c>
      <c r="E88" s="93">
        <v>57.44</v>
      </c>
    </row>
    <row r="89" spans="2:5" ht="14.4" x14ac:dyDescent="0.3">
      <c r="B89" s="84">
        <v>66</v>
      </c>
      <c r="C89" s="85" t="s">
        <v>42</v>
      </c>
      <c r="D89" s="86" t="s">
        <v>27</v>
      </c>
      <c r="E89" s="93">
        <f>57.44*1.03</f>
        <v>59.163199999999996</v>
      </c>
    </row>
    <row r="90" spans="2:5" ht="14.4" x14ac:dyDescent="0.3">
      <c r="B90" s="80">
        <v>67</v>
      </c>
      <c r="C90" s="88" t="s">
        <v>43</v>
      </c>
      <c r="D90" s="86" t="s">
        <v>29</v>
      </c>
      <c r="E90" s="87">
        <v>8</v>
      </c>
    </row>
    <row r="91" spans="2:5" ht="25.2" x14ac:dyDescent="0.3">
      <c r="B91" s="84">
        <v>68</v>
      </c>
      <c r="C91" s="108" t="s">
        <v>79</v>
      </c>
      <c r="D91" s="86" t="s">
        <v>27</v>
      </c>
      <c r="E91" s="89">
        <v>48.2</v>
      </c>
    </row>
    <row r="92" spans="2:5" ht="14.4" x14ac:dyDescent="0.3">
      <c r="B92" s="80">
        <v>69</v>
      </c>
      <c r="C92" s="85" t="s">
        <v>80</v>
      </c>
      <c r="D92" s="86" t="s">
        <v>27</v>
      </c>
      <c r="E92" s="93">
        <f>48.2*1.1</f>
        <v>53.02000000000001</v>
      </c>
    </row>
    <row r="93" spans="2:5" ht="14.4" x14ac:dyDescent="0.3">
      <c r="B93" s="84">
        <v>70</v>
      </c>
      <c r="C93" s="92" t="s">
        <v>11</v>
      </c>
      <c r="D93" s="92" t="s">
        <v>31</v>
      </c>
      <c r="E93" s="93">
        <f>174*1.2</f>
        <v>208.79999999999998</v>
      </c>
    </row>
    <row r="94" spans="2:5" ht="14.4" x14ac:dyDescent="0.3">
      <c r="B94" s="80">
        <v>71</v>
      </c>
      <c r="C94" s="94" t="s">
        <v>32</v>
      </c>
      <c r="D94" s="92" t="s">
        <v>31</v>
      </c>
      <c r="E94" s="93">
        <f>208.8*1.1</f>
        <v>229.68000000000004</v>
      </c>
    </row>
    <row r="95" spans="2:5" ht="14.4" x14ac:dyDescent="0.3">
      <c r="B95" s="84">
        <v>72</v>
      </c>
      <c r="C95" s="94" t="s">
        <v>33</v>
      </c>
      <c r="D95" s="92" t="s">
        <v>15</v>
      </c>
      <c r="E95" s="93">
        <v>5</v>
      </c>
    </row>
    <row r="96" spans="2:5" ht="14.4" x14ac:dyDescent="0.3">
      <c r="B96" s="80">
        <v>73</v>
      </c>
      <c r="C96" s="92" t="s">
        <v>34</v>
      </c>
      <c r="D96" s="92" t="s">
        <v>31</v>
      </c>
      <c r="E96" s="93">
        <v>208.8</v>
      </c>
    </row>
    <row r="97" spans="2:5" ht="14.4" x14ac:dyDescent="0.3">
      <c r="B97" s="84">
        <v>74</v>
      </c>
      <c r="C97" s="95" t="s">
        <v>35</v>
      </c>
      <c r="D97" s="92" t="s">
        <v>31</v>
      </c>
      <c r="E97" s="93">
        <f>208.8*1.15</f>
        <v>240.12</v>
      </c>
    </row>
    <row r="98" spans="2:5" ht="14.4" x14ac:dyDescent="0.3">
      <c r="B98" s="80">
        <v>75</v>
      </c>
      <c r="C98" s="96" t="s">
        <v>65</v>
      </c>
      <c r="D98" s="97" t="s">
        <v>37</v>
      </c>
      <c r="E98" s="93">
        <v>2784</v>
      </c>
    </row>
    <row r="99" spans="2:5" ht="14.4" x14ac:dyDescent="0.3">
      <c r="B99" s="84">
        <v>76</v>
      </c>
      <c r="C99" s="85" t="s">
        <v>38</v>
      </c>
      <c r="D99" s="86" t="s">
        <v>39</v>
      </c>
      <c r="E99" s="93">
        <f>2.784*1.05</f>
        <v>2.9232</v>
      </c>
    </row>
    <row r="100" spans="2:5" ht="14.4" x14ac:dyDescent="0.3">
      <c r="B100" s="80">
        <v>77</v>
      </c>
      <c r="C100" s="96" t="s">
        <v>66</v>
      </c>
      <c r="D100" s="97" t="s">
        <v>41</v>
      </c>
      <c r="E100" s="93">
        <v>34.799999999999997</v>
      </c>
    </row>
    <row r="101" spans="2:5" ht="14.4" x14ac:dyDescent="0.3">
      <c r="B101" s="84">
        <v>78</v>
      </c>
      <c r="C101" s="85" t="s">
        <v>42</v>
      </c>
      <c r="D101" s="86" t="s">
        <v>27</v>
      </c>
      <c r="E101" s="93">
        <f>34.8*1.03</f>
        <v>35.844000000000001</v>
      </c>
    </row>
    <row r="102" spans="2:5" ht="14.4" x14ac:dyDescent="0.3">
      <c r="B102" s="80">
        <v>79</v>
      </c>
      <c r="C102" s="88" t="s">
        <v>43</v>
      </c>
      <c r="D102" s="86" t="s">
        <v>29</v>
      </c>
      <c r="E102" s="87">
        <v>8</v>
      </c>
    </row>
    <row r="103" spans="2:5" ht="14.4" x14ac:dyDescent="0.3">
      <c r="B103" s="84">
        <v>80</v>
      </c>
      <c r="C103" s="88" t="s">
        <v>44</v>
      </c>
      <c r="D103" s="98" t="s">
        <v>14</v>
      </c>
      <c r="E103" s="99">
        <v>459</v>
      </c>
    </row>
    <row r="104" spans="2:5" ht="14.4" x14ac:dyDescent="0.3">
      <c r="B104" s="80">
        <v>81</v>
      </c>
      <c r="C104" s="100" t="s">
        <v>45</v>
      </c>
      <c r="D104" s="98" t="s">
        <v>14</v>
      </c>
      <c r="E104" s="93">
        <v>459</v>
      </c>
    </row>
    <row r="105" spans="2:5" ht="14.4" x14ac:dyDescent="0.3">
      <c r="B105" s="84">
        <v>82</v>
      </c>
      <c r="C105" s="88" t="s">
        <v>46</v>
      </c>
      <c r="D105" s="86" t="s">
        <v>47</v>
      </c>
      <c r="E105" s="93">
        <v>7064</v>
      </c>
    </row>
    <row r="106" spans="2:5" ht="14.4" x14ac:dyDescent="0.3">
      <c r="B106" s="80">
        <v>83</v>
      </c>
      <c r="C106" s="85" t="s">
        <v>38</v>
      </c>
      <c r="D106" s="86" t="s">
        <v>39</v>
      </c>
      <c r="E106" s="93">
        <f>7.064*1.03</f>
        <v>7.2759200000000002</v>
      </c>
    </row>
    <row r="107" spans="2:5" ht="14.4" x14ac:dyDescent="0.3">
      <c r="B107" s="84">
        <v>84</v>
      </c>
      <c r="C107" s="100" t="s">
        <v>48</v>
      </c>
      <c r="D107" s="86" t="s">
        <v>47</v>
      </c>
      <c r="E107" s="93">
        <v>60</v>
      </c>
    </row>
    <row r="108" spans="2:5" ht="14.4" x14ac:dyDescent="0.3">
      <c r="B108" s="80">
        <v>85</v>
      </c>
      <c r="C108" s="88" t="s">
        <v>49</v>
      </c>
      <c r="D108" s="86" t="s">
        <v>27</v>
      </c>
      <c r="E108" s="93">
        <v>88.3</v>
      </c>
    </row>
    <row r="109" spans="2:5" ht="14.4" x14ac:dyDescent="0.3">
      <c r="B109" s="84">
        <v>86</v>
      </c>
      <c r="C109" s="85" t="s">
        <v>42</v>
      </c>
      <c r="D109" s="86" t="s">
        <v>27</v>
      </c>
      <c r="E109" s="93">
        <f>88.3*1.03</f>
        <v>90.948999999999998</v>
      </c>
    </row>
    <row r="110" spans="2:5" ht="14.4" x14ac:dyDescent="0.3">
      <c r="B110" s="80">
        <v>87</v>
      </c>
      <c r="C110" s="88" t="s">
        <v>43</v>
      </c>
      <c r="D110" s="86" t="s">
        <v>29</v>
      </c>
      <c r="E110" s="87">
        <v>12</v>
      </c>
    </row>
    <row r="111" spans="2:5" ht="14.4" x14ac:dyDescent="0.3">
      <c r="B111" s="84">
        <v>88</v>
      </c>
      <c r="C111" s="92" t="s">
        <v>17</v>
      </c>
      <c r="D111" s="92" t="s">
        <v>31</v>
      </c>
      <c r="E111" s="87">
        <v>180</v>
      </c>
    </row>
    <row r="112" spans="2:5" ht="14.4" x14ac:dyDescent="0.3">
      <c r="B112" s="80">
        <v>89</v>
      </c>
      <c r="C112" s="95" t="s">
        <v>50</v>
      </c>
      <c r="D112" s="92" t="s">
        <v>37</v>
      </c>
      <c r="E112" s="87">
        <f>180*2</f>
        <v>360</v>
      </c>
    </row>
    <row r="113" spans="2:5" ht="14.4" x14ac:dyDescent="0.3">
      <c r="B113" s="84">
        <v>90</v>
      </c>
      <c r="C113" s="92" t="s">
        <v>11</v>
      </c>
      <c r="D113" s="92" t="s">
        <v>31</v>
      </c>
      <c r="E113" s="87">
        <v>180</v>
      </c>
    </row>
    <row r="114" spans="2:5" ht="14.4" x14ac:dyDescent="0.3">
      <c r="B114" s="80">
        <v>91</v>
      </c>
      <c r="C114" s="94" t="s">
        <v>32</v>
      </c>
      <c r="D114" s="92" t="s">
        <v>31</v>
      </c>
      <c r="E114" s="93">
        <f>180*1.1</f>
        <v>198.00000000000003</v>
      </c>
    </row>
    <row r="115" spans="2:5" ht="14.4" x14ac:dyDescent="0.3">
      <c r="B115" s="84">
        <v>92</v>
      </c>
      <c r="C115" s="94" t="s">
        <v>33</v>
      </c>
      <c r="D115" s="92" t="s">
        <v>15</v>
      </c>
      <c r="E115" s="93">
        <v>18</v>
      </c>
    </row>
    <row r="116" spans="2:5" ht="14.4" x14ac:dyDescent="0.3">
      <c r="B116" s="80">
        <v>93</v>
      </c>
      <c r="C116" s="96" t="s">
        <v>67</v>
      </c>
      <c r="D116" s="98" t="s">
        <v>14</v>
      </c>
      <c r="E116" s="99">
        <v>227</v>
      </c>
    </row>
    <row r="117" spans="2:5" ht="14.4" x14ac:dyDescent="0.3">
      <c r="B117" s="84">
        <v>94</v>
      </c>
      <c r="C117" s="100" t="s">
        <v>45</v>
      </c>
      <c r="D117" s="98" t="s">
        <v>14</v>
      </c>
      <c r="E117" s="93">
        <v>227</v>
      </c>
    </row>
    <row r="118" spans="2:5" ht="14.4" x14ac:dyDescent="0.3">
      <c r="B118" s="80">
        <v>95</v>
      </c>
      <c r="C118" s="96" t="s">
        <v>68</v>
      </c>
      <c r="D118" s="86" t="s">
        <v>47</v>
      </c>
      <c r="E118" s="93">
        <v>12292</v>
      </c>
    </row>
    <row r="119" spans="2:5" ht="14.4" x14ac:dyDescent="0.3">
      <c r="B119" s="84">
        <v>96</v>
      </c>
      <c r="C119" s="85" t="s">
        <v>38</v>
      </c>
      <c r="D119" s="86" t="s">
        <v>39</v>
      </c>
      <c r="E119" s="93">
        <f>12292*1.03</f>
        <v>12660.76</v>
      </c>
    </row>
    <row r="120" spans="2:5" ht="14.4" x14ac:dyDescent="0.3">
      <c r="B120" s="80">
        <v>97</v>
      </c>
      <c r="C120" s="100" t="s">
        <v>48</v>
      </c>
      <c r="D120" s="86" t="s">
        <v>47</v>
      </c>
      <c r="E120" s="93">
        <v>80</v>
      </c>
    </row>
    <row r="121" spans="2:5" ht="14.4" x14ac:dyDescent="0.3">
      <c r="B121" s="84">
        <v>98</v>
      </c>
      <c r="C121" s="96" t="s">
        <v>69</v>
      </c>
      <c r="D121" s="86" t="s">
        <v>27</v>
      </c>
      <c r="E121" s="93">
        <v>129.38999999999999</v>
      </c>
    </row>
    <row r="122" spans="2:5" ht="14.4" x14ac:dyDescent="0.3">
      <c r="B122" s="80">
        <v>99</v>
      </c>
      <c r="C122" s="85" t="s">
        <v>42</v>
      </c>
      <c r="D122" s="86" t="s">
        <v>27</v>
      </c>
      <c r="E122" s="93">
        <f>129.39*1.03</f>
        <v>133.27169999999998</v>
      </c>
    </row>
    <row r="123" spans="2:5" ht="14.4" x14ac:dyDescent="0.3">
      <c r="B123" s="84">
        <v>100</v>
      </c>
      <c r="C123" s="88" t="s">
        <v>43</v>
      </c>
      <c r="D123" s="86" t="s">
        <v>29</v>
      </c>
      <c r="E123" s="87">
        <v>18</v>
      </c>
    </row>
    <row r="124" spans="2:5" ht="14.4" x14ac:dyDescent="0.3">
      <c r="B124" s="80">
        <v>101</v>
      </c>
      <c r="C124" s="92" t="s">
        <v>17</v>
      </c>
      <c r="D124" s="92" t="s">
        <v>31</v>
      </c>
      <c r="E124" s="87">
        <v>227</v>
      </c>
    </row>
    <row r="125" spans="2:5" ht="14.4" x14ac:dyDescent="0.3">
      <c r="B125" s="84">
        <v>102</v>
      </c>
      <c r="C125" s="95" t="s">
        <v>50</v>
      </c>
      <c r="D125" s="92" t="s">
        <v>37</v>
      </c>
      <c r="E125" s="87">
        <f>227*2</f>
        <v>454</v>
      </c>
    </row>
    <row r="126" spans="2:5" ht="14.4" x14ac:dyDescent="0.3">
      <c r="B126" s="80">
        <v>103</v>
      </c>
      <c r="C126" s="92" t="s">
        <v>11</v>
      </c>
      <c r="D126" s="92" t="s">
        <v>31</v>
      </c>
      <c r="E126" s="87">
        <v>227</v>
      </c>
    </row>
    <row r="127" spans="2:5" ht="14.4" x14ac:dyDescent="0.3">
      <c r="B127" s="84">
        <v>104</v>
      </c>
      <c r="C127" s="94" t="s">
        <v>32</v>
      </c>
      <c r="D127" s="92" t="s">
        <v>31</v>
      </c>
      <c r="E127" s="93">
        <f>227*1.1</f>
        <v>249.70000000000002</v>
      </c>
    </row>
    <row r="128" spans="2:5" ht="14.4" x14ac:dyDescent="0.3">
      <c r="B128" s="80">
        <v>105</v>
      </c>
      <c r="C128" s="94" t="s">
        <v>33</v>
      </c>
      <c r="D128" s="92" t="s">
        <v>15</v>
      </c>
      <c r="E128" s="93">
        <v>15</v>
      </c>
    </row>
    <row r="129" spans="1:10" ht="14.4" x14ac:dyDescent="0.3">
      <c r="B129" s="84">
        <v>106</v>
      </c>
      <c r="C129" s="100" t="s">
        <v>54</v>
      </c>
      <c r="D129" s="86" t="s">
        <v>55</v>
      </c>
      <c r="E129" s="87">
        <v>1</v>
      </c>
    </row>
    <row r="130" spans="1:10" ht="14.4" x14ac:dyDescent="0.3">
      <c r="B130" s="80">
        <v>107</v>
      </c>
      <c r="C130" s="100" t="s">
        <v>56</v>
      </c>
      <c r="D130" s="86" t="s">
        <v>55</v>
      </c>
      <c r="E130" s="87">
        <v>1</v>
      </c>
    </row>
    <row r="131" spans="1:10" ht="14.4" x14ac:dyDescent="0.3">
      <c r="B131" s="84">
        <v>108</v>
      </c>
      <c r="C131" s="100" t="s">
        <v>57</v>
      </c>
      <c r="D131" s="86" t="s">
        <v>27</v>
      </c>
      <c r="E131" s="99">
        <v>1.5</v>
      </c>
    </row>
    <row r="132" spans="1:10" ht="14.4" x14ac:dyDescent="0.3">
      <c r="B132" s="80">
        <v>109</v>
      </c>
      <c r="C132" s="100" t="s">
        <v>58</v>
      </c>
      <c r="D132" s="86" t="s">
        <v>27</v>
      </c>
      <c r="E132" s="99">
        <v>2.4</v>
      </c>
    </row>
    <row r="133" spans="1:10" ht="14.4" x14ac:dyDescent="0.3">
      <c r="B133" s="84">
        <v>110</v>
      </c>
      <c r="C133" s="100" t="s">
        <v>59</v>
      </c>
      <c r="D133" s="86" t="s">
        <v>60</v>
      </c>
      <c r="E133" s="87">
        <v>1500</v>
      </c>
    </row>
    <row r="134" spans="1:10" ht="14.4" x14ac:dyDescent="0.3">
      <c r="B134" s="80">
        <v>111</v>
      </c>
      <c r="C134" s="100" t="s">
        <v>61</v>
      </c>
      <c r="D134" s="86" t="s">
        <v>47</v>
      </c>
      <c r="E134" s="87">
        <v>6</v>
      </c>
    </row>
    <row r="135" spans="1:10" ht="14.4" x14ac:dyDescent="0.3">
      <c r="B135" s="84">
        <v>112</v>
      </c>
      <c r="C135" s="79" t="s">
        <v>89</v>
      </c>
      <c r="D135" s="86" t="s">
        <v>12</v>
      </c>
      <c r="E135" s="87">
        <v>350</v>
      </c>
    </row>
    <row r="136" spans="1:10" ht="14.4" x14ac:dyDescent="0.3">
      <c r="B136" s="80"/>
      <c r="C136" s="107" t="s">
        <v>88</v>
      </c>
      <c r="D136" s="79"/>
      <c r="E136" s="79"/>
    </row>
    <row r="137" spans="1:10" ht="14.4" x14ac:dyDescent="0.3">
      <c r="B137" s="84">
        <v>113</v>
      </c>
      <c r="C137" s="108" t="s">
        <v>70</v>
      </c>
      <c r="D137" s="86" t="s">
        <v>71</v>
      </c>
      <c r="E137" s="79">
        <v>1</v>
      </c>
    </row>
    <row r="138" spans="1:10" ht="14.4" x14ac:dyDescent="0.3">
      <c r="B138" s="84">
        <v>114</v>
      </c>
      <c r="C138" s="108" t="s">
        <v>72</v>
      </c>
      <c r="D138" s="86" t="s">
        <v>12</v>
      </c>
      <c r="E138" s="109">
        <v>734</v>
      </c>
    </row>
    <row r="139" spans="1:10" ht="14.4" x14ac:dyDescent="0.3">
      <c r="B139" s="84">
        <v>115</v>
      </c>
      <c r="C139" s="88" t="s">
        <v>73</v>
      </c>
      <c r="D139" s="86" t="s">
        <v>71</v>
      </c>
      <c r="E139" s="79">
        <v>1</v>
      </c>
    </row>
    <row r="140" spans="1:10" ht="14.4" x14ac:dyDescent="0.3">
      <c r="B140" s="84">
        <v>116</v>
      </c>
      <c r="C140" s="88" t="s">
        <v>74</v>
      </c>
      <c r="D140" s="86" t="s">
        <v>71</v>
      </c>
      <c r="E140" s="79">
        <v>1</v>
      </c>
    </row>
    <row r="141" spans="1:10" s="2" customFormat="1" ht="21" customHeight="1" x14ac:dyDescent="0.3">
      <c r="A141" s="37"/>
      <c r="B141" s="172" t="s">
        <v>90</v>
      </c>
      <c r="C141" s="172"/>
      <c r="D141" s="172"/>
      <c r="E141" s="172"/>
      <c r="F141" s="59"/>
      <c r="G141" s="42"/>
      <c r="H141" s="60"/>
      <c r="I141" s="59"/>
      <c r="J141" s="41"/>
    </row>
    <row r="142" spans="1:10" s="2" customFormat="1" ht="30.75" customHeight="1" x14ac:dyDescent="0.3">
      <c r="A142" s="173"/>
      <c r="B142" s="173"/>
      <c r="C142" s="173"/>
      <c r="D142" s="173"/>
      <c r="E142" s="173"/>
      <c r="F142" s="59"/>
      <c r="G142" s="42"/>
      <c r="H142" s="60"/>
      <c r="I142" s="59"/>
      <c r="J142" s="41"/>
    </row>
    <row r="143" spans="1:10" s="2" customFormat="1" ht="30.75" customHeight="1" x14ac:dyDescent="0.3">
      <c r="A143" s="173"/>
      <c r="B143" s="173"/>
      <c r="C143" s="173"/>
      <c r="D143" s="173"/>
      <c r="E143" s="173"/>
      <c r="F143" s="59"/>
      <c r="G143" s="42"/>
      <c r="H143" s="60"/>
      <c r="I143" s="59"/>
      <c r="J143" s="41"/>
    </row>
    <row r="144" spans="1:10" s="2" customFormat="1" ht="30.75" customHeight="1" x14ac:dyDescent="0.3">
      <c r="A144" s="173"/>
      <c r="B144" s="173"/>
      <c r="C144" s="173"/>
      <c r="D144" s="173"/>
      <c r="E144" s="173"/>
      <c r="F144" s="59"/>
      <c r="G144" s="42"/>
      <c r="H144" s="60"/>
      <c r="I144" s="59"/>
      <c r="J144" s="41"/>
    </row>
    <row r="145" spans="1:19" s="2" customFormat="1" ht="342.75" customHeight="1" x14ac:dyDescent="0.3">
      <c r="A145" s="173"/>
      <c r="B145" s="173"/>
      <c r="C145" s="173"/>
      <c r="D145" s="173"/>
      <c r="E145" s="173"/>
      <c r="F145" s="59"/>
      <c r="G145" s="42"/>
      <c r="H145" s="60"/>
      <c r="I145" s="59"/>
      <c r="J145" s="41"/>
    </row>
    <row r="146" spans="1:19" s="2" customFormat="1" ht="189.75" hidden="1" customHeight="1" x14ac:dyDescent="0.3">
      <c r="A146" s="173"/>
      <c r="B146" s="173"/>
      <c r="C146" s="173"/>
      <c r="D146" s="173"/>
      <c r="E146" s="173"/>
      <c r="F146" s="59"/>
      <c r="G146" s="42"/>
      <c r="H146" s="60"/>
      <c r="I146" s="59"/>
      <c r="J146" s="41"/>
    </row>
    <row r="147" spans="1:19" s="2" customFormat="1" ht="16.5" customHeight="1" x14ac:dyDescent="0.3">
      <c r="A147" s="22"/>
      <c r="B147" s="35"/>
      <c r="C147" s="36"/>
      <c r="D147" s="36"/>
      <c r="E147" s="115"/>
      <c r="F147" s="45"/>
      <c r="G147" s="42"/>
      <c r="H147" s="60"/>
      <c r="I147" s="59"/>
      <c r="J147" s="41"/>
    </row>
    <row r="148" spans="1:19" s="2" customFormat="1" ht="171" customHeight="1" x14ac:dyDescent="0.3">
      <c r="A148" s="22"/>
      <c r="B148" s="127" t="s">
        <v>10</v>
      </c>
      <c r="C148" s="127"/>
      <c r="D148" s="127"/>
      <c r="E148" s="127"/>
      <c r="F148" s="45"/>
      <c r="G148" s="42"/>
      <c r="H148" s="60"/>
      <c r="I148" s="59"/>
      <c r="J148" s="41"/>
    </row>
    <row r="149" spans="1:19" s="22" customFormat="1" ht="27" customHeight="1" x14ac:dyDescent="0.3">
      <c r="B149" s="124" t="s">
        <v>93</v>
      </c>
      <c r="C149" s="124"/>
      <c r="E149" s="116"/>
      <c r="F149" s="45"/>
      <c r="G149" s="44"/>
      <c r="H149" s="61"/>
      <c r="I149" s="45"/>
      <c r="J149" s="43"/>
    </row>
    <row r="150" spans="1:19" s="22" customFormat="1" ht="78" customHeight="1" x14ac:dyDescent="0.3">
      <c r="B150" s="124" t="s">
        <v>94</v>
      </c>
      <c r="C150" s="124"/>
      <c r="D150" s="121"/>
      <c r="E150" s="121"/>
      <c r="F150" s="45"/>
      <c r="G150" s="44"/>
      <c r="H150" s="61"/>
      <c r="I150" s="45"/>
      <c r="J150" s="43"/>
    </row>
    <row r="151" spans="1:19" s="22" customFormat="1" ht="153" customHeight="1" x14ac:dyDescent="0.3">
      <c r="B151" s="28"/>
      <c r="C151" s="153"/>
      <c r="D151" s="153"/>
      <c r="E151" s="153"/>
      <c r="F151" s="62"/>
      <c r="G151" s="47"/>
      <c r="H151" s="63"/>
      <c r="I151" s="62"/>
      <c r="J151" s="46"/>
      <c r="K151" s="29"/>
      <c r="L151" s="29"/>
      <c r="M151" s="29"/>
      <c r="N151" s="29"/>
    </row>
    <row r="152" spans="1:19" s="22" customFormat="1" ht="18" x14ac:dyDescent="0.3">
      <c r="B152" s="28"/>
      <c r="C152" s="124"/>
      <c r="D152" s="124"/>
      <c r="E152" s="124"/>
      <c r="F152" s="62"/>
      <c r="G152" s="47"/>
      <c r="H152" s="63"/>
      <c r="I152" s="62"/>
      <c r="J152" s="46"/>
      <c r="K152" s="29"/>
      <c r="L152" s="29"/>
      <c r="M152" s="29"/>
      <c r="N152" s="29"/>
    </row>
    <row r="153" spans="1:19" s="22" customFormat="1" ht="18" x14ac:dyDescent="0.3">
      <c r="B153" s="28"/>
      <c r="C153" s="124"/>
      <c r="D153" s="124"/>
      <c r="E153" s="124"/>
      <c r="F153" s="62"/>
      <c r="G153" s="47"/>
      <c r="H153" s="63"/>
      <c r="I153" s="62"/>
      <c r="J153" s="46"/>
      <c r="K153" s="29"/>
      <c r="L153" s="29"/>
      <c r="M153" s="29"/>
      <c r="N153" s="29"/>
    </row>
    <row r="154" spans="1:19" s="22" customFormat="1" ht="21.75" hidden="1" customHeight="1" x14ac:dyDescent="0.3">
      <c r="B154" s="28"/>
      <c r="C154" s="128"/>
      <c r="D154" s="128"/>
      <c r="E154" s="128"/>
      <c r="F154" s="62"/>
      <c r="G154" s="47"/>
      <c r="H154" s="63"/>
      <c r="I154" s="62"/>
      <c r="J154" s="46"/>
      <c r="K154" s="29"/>
      <c r="L154" s="29"/>
      <c r="M154" s="29"/>
      <c r="N154" s="29"/>
    </row>
    <row r="155" spans="1:19" s="22" customFormat="1" ht="18" x14ac:dyDescent="0.3">
      <c r="B155" s="28"/>
      <c r="C155" s="139"/>
      <c r="D155" s="139"/>
      <c r="E155" s="139"/>
      <c r="F155" s="62"/>
      <c r="G155" s="47"/>
      <c r="H155" s="63"/>
      <c r="I155" s="62"/>
      <c r="J155" s="46"/>
      <c r="K155" s="29"/>
      <c r="L155" s="29"/>
      <c r="M155" s="29"/>
      <c r="N155" s="29"/>
      <c r="S155" s="69"/>
    </row>
    <row r="156" spans="1:19" s="22" customFormat="1" ht="14.4" x14ac:dyDescent="0.3">
      <c r="B156" s="28"/>
      <c r="C156" s="124"/>
      <c r="D156" s="124"/>
      <c r="E156" s="124"/>
      <c r="F156" s="45"/>
      <c r="G156" s="44"/>
      <c r="H156" s="61"/>
      <c r="I156" s="45"/>
      <c r="J156" s="43"/>
      <c r="S156" s="69"/>
    </row>
    <row r="157" spans="1:19" s="22" customFormat="1" ht="14.4" x14ac:dyDescent="0.3">
      <c r="B157" s="28"/>
      <c r="C157" s="124"/>
      <c r="D157" s="124"/>
      <c r="E157" s="124"/>
      <c r="F157" s="45"/>
      <c r="G157" s="44"/>
      <c r="H157" s="61"/>
      <c r="I157" s="45"/>
      <c r="J157" s="43"/>
      <c r="S157" s="69"/>
    </row>
    <row r="158" spans="1:19" s="22" customFormat="1" ht="14.4" x14ac:dyDescent="0.3">
      <c r="B158" s="28"/>
      <c r="C158" s="134"/>
      <c r="D158" s="134"/>
      <c r="E158" s="134"/>
      <c r="F158" s="45"/>
      <c r="G158" s="44"/>
      <c r="H158" s="61"/>
      <c r="I158" s="45"/>
      <c r="J158" s="43"/>
    </row>
    <row r="159" spans="1:19" s="22" customFormat="1" ht="15" customHeight="1" x14ac:dyDescent="0.3">
      <c r="B159" s="28"/>
      <c r="C159" s="124"/>
      <c r="D159" s="124"/>
      <c r="E159" s="124"/>
      <c r="F159" s="45"/>
      <c r="G159" s="44"/>
      <c r="H159" s="61"/>
      <c r="I159" s="45"/>
      <c r="J159" s="43"/>
    </row>
    <row r="160" spans="1:19" s="22" customFormat="1" ht="15" customHeight="1" x14ac:dyDescent="0.3">
      <c r="B160" s="28"/>
      <c r="C160" s="124"/>
      <c r="D160" s="124"/>
      <c r="E160" s="124"/>
      <c r="F160" s="45"/>
      <c r="G160" s="44"/>
      <c r="H160" s="61"/>
      <c r="I160" s="45"/>
      <c r="J160" s="43"/>
    </row>
    <row r="161" spans="2:10" s="22" customFormat="1" ht="14.4" x14ac:dyDescent="0.3">
      <c r="B161" s="28"/>
      <c r="C161" s="124"/>
      <c r="D161" s="124"/>
      <c r="E161" s="124"/>
      <c r="F161" s="45"/>
      <c r="G161" s="44"/>
      <c r="H161" s="61"/>
      <c r="I161" s="45"/>
      <c r="J161" s="43"/>
    </row>
    <row r="162" spans="2:10" s="22" customFormat="1" ht="15" customHeight="1" x14ac:dyDescent="0.3">
      <c r="B162" s="28"/>
      <c r="C162" s="124"/>
      <c r="D162" s="124"/>
      <c r="E162" s="124"/>
      <c r="F162" s="45"/>
      <c r="G162" s="44"/>
      <c r="H162" s="61"/>
      <c r="I162" s="45"/>
      <c r="J162" s="43"/>
    </row>
    <row r="163" spans="2:10" s="22" customFormat="1" ht="15" customHeight="1" x14ac:dyDescent="0.3">
      <c r="B163" s="28"/>
      <c r="C163" s="124"/>
      <c r="D163" s="124"/>
      <c r="E163" s="124"/>
      <c r="F163" s="45"/>
      <c r="G163" s="44"/>
      <c r="H163" s="61"/>
      <c r="I163" s="45"/>
      <c r="J163" s="43"/>
    </row>
    <row r="164" spans="2:10" s="22" customFormat="1" ht="15" customHeight="1" x14ac:dyDescent="0.3">
      <c r="B164" s="28"/>
      <c r="C164" s="124"/>
      <c r="D164" s="124"/>
      <c r="E164" s="124"/>
      <c r="F164" s="45"/>
      <c r="G164" s="44"/>
      <c r="H164" s="61"/>
      <c r="I164" s="45"/>
      <c r="J164" s="43"/>
    </row>
    <row r="165" spans="2:10" s="22" customFormat="1" ht="14.4" x14ac:dyDescent="0.3">
      <c r="B165" s="28"/>
      <c r="C165" s="136"/>
      <c r="D165" s="136"/>
      <c r="E165" s="136"/>
      <c r="F165" s="45"/>
      <c r="G165" s="44"/>
      <c r="H165" s="61"/>
      <c r="I165" s="45"/>
      <c r="J165" s="43"/>
    </row>
    <row r="166" spans="2:10" s="22" customFormat="1" ht="14.4" x14ac:dyDescent="0.3">
      <c r="B166" s="28"/>
      <c r="C166" s="130"/>
      <c r="D166" s="130"/>
      <c r="E166" s="130"/>
      <c r="F166" s="45"/>
      <c r="G166" s="44"/>
      <c r="H166" s="61"/>
      <c r="I166" s="45"/>
      <c r="J166" s="43"/>
    </row>
    <row r="167" spans="2:10" s="22" customFormat="1" ht="14.4" x14ac:dyDescent="0.3">
      <c r="B167" s="28"/>
      <c r="C167" s="135"/>
      <c r="D167" s="135"/>
      <c r="E167" s="135"/>
      <c r="F167" s="45"/>
      <c r="G167" s="44"/>
      <c r="H167" s="61"/>
      <c r="I167" s="45"/>
      <c r="J167" s="43"/>
    </row>
    <row r="168" spans="2:10" s="22" customFormat="1" ht="14.4" x14ac:dyDescent="0.3">
      <c r="B168" s="28"/>
      <c r="C168" s="124"/>
      <c r="D168" s="124"/>
      <c r="E168" s="124"/>
      <c r="F168" s="45"/>
      <c r="G168" s="44"/>
      <c r="H168" s="61"/>
      <c r="I168" s="45"/>
      <c r="J168" s="43"/>
    </row>
    <row r="169" spans="2:10" s="22" customFormat="1" ht="14.4" x14ac:dyDescent="0.3">
      <c r="B169" s="28"/>
      <c r="C169" s="128"/>
      <c r="D169" s="128"/>
      <c r="E169" s="128"/>
      <c r="F169" s="45"/>
      <c r="G169" s="44"/>
      <c r="H169" s="61"/>
      <c r="I169" s="45"/>
      <c r="J169" s="43"/>
    </row>
    <row r="170" spans="2:10" s="22" customFormat="1" ht="14.4" x14ac:dyDescent="0.3">
      <c r="B170" s="28"/>
      <c r="C170" s="128"/>
      <c r="D170" s="128"/>
      <c r="E170" s="128"/>
      <c r="F170" s="45"/>
      <c r="G170" s="44"/>
      <c r="H170" s="61"/>
      <c r="I170" s="45"/>
      <c r="J170" s="43"/>
    </row>
    <row r="171" spans="2:10" s="22" customFormat="1" ht="14.4" x14ac:dyDescent="0.3">
      <c r="B171" s="28"/>
      <c r="C171" s="128"/>
      <c r="D171" s="128"/>
      <c r="E171" s="128"/>
      <c r="F171" s="45"/>
      <c r="G171" s="44"/>
      <c r="H171" s="61"/>
      <c r="I171" s="45"/>
      <c r="J171" s="43"/>
    </row>
    <row r="172" spans="2:10" s="22" customFormat="1" ht="14.4" x14ac:dyDescent="0.3">
      <c r="B172" s="28"/>
      <c r="C172" s="124"/>
      <c r="D172" s="124"/>
      <c r="E172" s="124"/>
      <c r="F172" s="45"/>
      <c r="G172" s="44"/>
      <c r="H172" s="61"/>
      <c r="I172" s="45"/>
      <c r="J172" s="43"/>
    </row>
    <row r="173" spans="2:10" s="22" customFormat="1" ht="14.4" x14ac:dyDescent="0.3">
      <c r="B173" s="28"/>
      <c r="C173" s="128"/>
      <c r="D173" s="128"/>
      <c r="E173" s="128"/>
      <c r="F173" s="45"/>
      <c r="G173" s="44"/>
      <c r="H173" s="61"/>
      <c r="I173" s="45"/>
      <c r="J173" s="43"/>
    </row>
    <row r="174" spans="2:10" s="22" customFormat="1" ht="14.4" x14ac:dyDescent="0.3">
      <c r="B174" s="30"/>
      <c r="E174" s="116"/>
      <c r="F174" s="45"/>
      <c r="G174" s="44"/>
      <c r="H174" s="61"/>
      <c r="I174" s="45"/>
      <c r="J174" s="43"/>
    </row>
    <row r="175" spans="2:10" ht="14.4" x14ac:dyDescent="0.3">
      <c r="B175" s="24"/>
      <c r="C175" s="128"/>
      <c r="D175" s="128"/>
      <c r="E175" s="128"/>
    </row>
    <row r="176" spans="2:10" ht="14.4" x14ac:dyDescent="0.3">
      <c r="B176" s="24"/>
      <c r="C176" s="128"/>
      <c r="D176" s="128"/>
      <c r="E176" s="128"/>
    </row>
    <row r="177" spans="2:5" ht="14.4" x14ac:dyDescent="0.3">
      <c r="B177" s="24"/>
      <c r="C177" s="124"/>
      <c r="D177" s="124"/>
      <c r="E177" s="124"/>
    </row>
    <row r="178" spans="2:5" ht="14.4" x14ac:dyDescent="0.3">
      <c r="B178" s="24"/>
      <c r="C178" s="124"/>
      <c r="D178" s="124"/>
      <c r="E178" s="124"/>
    </row>
    <row r="179" spans="2:5" ht="14.4" x14ac:dyDescent="0.3">
      <c r="B179" s="24"/>
      <c r="C179" s="124"/>
      <c r="D179" s="124"/>
      <c r="E179" s="124"/>
    </row>
    <row r="180" spans="2:5" ht="14.4" x14ac:dyDescent="0.3">
      <c r="B180" s="24"/>
      <c r="C180" s="128"/>
      <c r="D180" s="128"/>
      <c r="E180" s="128"/>
    </row>
    <row r="181" spans="2:5" ht="14.4" x14ac:dyDescent="0.3">
      <c r="B181" s="24"/>
      <c r="C181" s="128"/>
      <c r="D181" s="128"/>
      <c r="E181" s="128"/>
    </row>
    <row r="182" spans="2:5" ht="14.4" x14ac:dyDescent="0.3">
      <c r="B182" s="24"/>
      <c r="C182" s="124"/>
      <c r="D182" s="124"/>
      <c r="E182" s="124"/>
    </row>
    <row r="183" spans="2:5" ht="14.4" x14ac:dyDescent="0.3">
      <c r="B183" s="24"/>
      <c r="C183" s="124"/>
      <c r="D183" s="124"/>
      <c r="E183" s="124"/>
    </row>
    <row r="184" spans="2:5" ht="14.4" x14ac:dyDescent="0.3">
      <c r="B184" s="24"/>
      <c r="C184" s="138"/>
      <c r="D184" s="138"/>
      <c r="E184" s="138"/>
    </row>
    <row r="185" spans="2:5" ht="14.4" x14ac:dyDescent="0.3">
      <c r="B185" s="24"/>
      <c r="C185" s="174"/>
      <c r="D185" s="161"/>
      <c r="E185" s="161"/>
    </row>
    <row r="186" spans="2:5" ht="14.4" x14ac:dyDescent="0.3">
      <c r="B186" s="24"/>
      <c r="C186" s="130"/>
      <c r="D186" s="130"/>
      <c r="E186" s="130"/>
    </row>
    <row r="187" spans="2:5" ht="14.4" x14ac:dyDescent="0.3">
      <c r="B187" s="24"/>
      <c r="C187" s="130"/>
      <c r="D187" s="130"/>
      <c r="E187" s="130"/>
    </row>
    <row r="188" spans="2:5" ht="14.4" x14ac:dyDescent="0.3">
      <c r="B188" s="24"/>
      <c r="C188" s="135"/>
      <c r="D188" s="135"/>
      <c r="E188" s="135"/>
    </row>
    <row r="189" spans="2:5" ht="15" customHeight="1" x14ac:dyDescent="0.3">
      <c r="B189" s="24"/>
      <c r="C189" s="128"/>
      <c r="D189" s="128"/>
      <c r="E189" s="128"/>
    </row>
    <row r="190" spans="2:5" ht="15" customHeight="1" x14ac:dyDescent="0.3">
      <c r="B190" s="24"/>
      <c r="C190" s="124"/>
      <c r="D190" s="124"/>
      <c r="E190" s="124"/>
    </row>
    <row r="191" spans="2:5" ht="15" customHeight="1" x14ac:dyDescent="0.3">
      <c r="B191" s="24"/>
      <c r="C191" s="124"/>
      <c r="D191" s="124"/>
      <c r="E191" s="124"/>
    </row>
    <row r="192" spans="2:5" ht="15" customHeight="1" x14ac:dyDescent="0.3">
      <c r="B192" s="24"/>
      <c r="C192" s="128"/>
      <c r="D192" s="128"/>
      <c r="E192" s="128"/>
    </row>
    <row r="193" spans="2:5" ht="15" customHeight="1" x14ac:dyDescent="0.3">
      <c r="B193" s="24"/>
      <c r="C193" s="124"/>
      <c r="D193" s="124"/>
      <c r="E193" s="124"/>
    </row>
    <row r="194" spans="2:5" ht="14.4" x14ac:dyDescent="0.3">
      <c r="B194" s="24"/>
      <c r="C194" s="149"/>
      <c r="D194" s="149"/>
      <c r="E194" s="149"/>
    </row>
    <row r="195" spans="2:5" ht="14.4" x14ac:dyDescent="0.3">
      <c r="B195" s="24"/>
      <c r="C195" s="136"/>
      <c r="D195" s="136"/>
      <c r="E195" s="136"/>
    </row>
    <row r="196" spans="2:5" ht="14.4" x14ac:dyDescent="0.3">
      <c r="B196" s="24"/>
      <c r="C196" s="128"/>
      <c r="D196" s="128"/>
      <c r="E196" s="128"/>
    </row>
    <row r="197" spans="2:5" ht="14.4" x14ac:dyDescent="0.3">
      <c r="B197" s="24"/>
      <c r="C197" s="124"/>
      <c r="D197" s="124"/>
      <c r="E197" s="124"/>
    </row>
    <row r="198" spans="2:5" ht="14.4" x14ac:dyDescent="0.3">
      <c r="B198" s="24"/>
      <c r="C198" s="128"/>
      <c r="D198" s="128"/>
      <c r="E198" s="128"/>
    </row>
    <row r="199" spans="2:5" ht="14.4" x14ac:dyDescent="0.3">
      <c r="B199" s="24"/>
      <c r="C199" s="124"/>
      <c r="D199" s="124"/>
      <c r="E199" s="124"/>
    </row>
    <row r="200" spans="2:5" ht="14.4" x14ac:dyDescent="0.3">
      <c r="B200" s="24"/>
      <c r="C200" s="124"/>
      <c r="D200" s="124"/>
      <c r="E200" s="124"/>
    </row>
    <row r="201" spans="2:5" ht="14.4" x14ac:dyDescent="0.3">
      <c r="B201" s="24"/>
      <c r="C201" s="128"/>
      <c r="D201" s="128"/>
      <c r="E201" s="128"/>
    </row>
    <row r="202" spans="2:5" ht="14.4" x14ac:dyDescent="0.3">
      <c r="B202" s="24"/>
      <c r="C202" s="136"/>
      <c r="D202" s="136"/>
      <c r="E202" s="136"/>
    </row>
    <row r="203" spans="2:5" ht="14.4" x14ac:dyDescent="0.3">
      <c r="B203" s="24"/>
      <c r="C203" s="128"/>
      <c r="D203" s="128"/>
      <c r="E203" s="128"/>
    </row>
    <row r="204" spans="2:5" ht="14.4" x14ac:dyDescent="0.3">
      <c r="B204" s="24"/>
      <c r="C204" s="124"/>
      <c r="D204" s="124"/>
      <c r="E204" s="124"/>
    </row>
    <row r="205" spans="2:5" ht="14.4" x14ac:dyDescent="0.3">
      <c r="B205" s="24"/>
      <c r="C205" s="128"/>
      <c r="D205" s="128"/>
      <c r="E205" s="128"/>
    </row>
    <row r="206" spans="2:5" ht="14.4" x14ac:dyDescent="0.3">
      <c r="B206" s="24"/>
      <c r="C206" s="124"/>
      <c r="D206" s="124"/>
      <c r="E206" s="124"/>
    </row>
    <row r="207" spans="2:5" ht="14.4" x14ac:dyDescent="0.3">
      <c r="B207" s="24"/>
      <c r="C207" s="124"/>
      <c r="D207" s="124"/>
      <c r="E207" s="124"/>
    </row>
    <row r="208" spans="2:5" ht="14.4" x14ac:dyDescent="0.3">
      <c r="B208" s="24"/>
      <c r="C208" s="128"/>
      <c r="D208" s="128"/>
      <c r="E208" s="128"/>
    </row>
    <row r="209" spans="2:5" ht="14.4" x14ac:dyDescent="0.3">
      <c r="B209" s="24"/>
      <c r="C209" s="161"/>
      <c r="D209" s="161"/>
      <c r="E209" s="161"/>
    </row>
    <row r="210" spans="2:5" ht="15" customHeight="1" x14ac:dyDescent="0.3">
      <c r="B210" s="24"/>
      <c r="C210" s="128"/>
      <c r="D210" s="128"/>
      <c r="E210" s="128"/>
    </row>
    <row r="211" spans="2:5" ht="15" customHeight="1" x14ac:dyDescent="0.3">
      <c r="B211" s="24"/>
      <c r="C211" s="124"/>
      <c r="D211" s="124"/>
      <c r="E211" s="124"/>
    </row>
    <row r="212" spans="2:5" ht="15" customHeight="1" x14ac:dyDescent="0.3">
      <c r="B212" s="24"/>
      <c r="C212" s="128"/>
      <c r="D212" s="128"/>
      <c r="E212" s="128"/>
    </row>
    <row r="213" spans="2:5" ht="15" customHeight="1" x14ac:dyDescent="0.3">
      <c r="B213" s="24"/>
      <c r="C213" s="124"/>
      <c r="D213" s="124"/>
      <c r="E213" s="124"/>
    </row>
    <row r="214" spans="2:5" ht="15" customHeight="1" x14ac:dyDescent="0.3">
      <c r="B214" s="24"/>
      <c r="C214" s="124"/>
      <c r="D214" s="124"/>
      <c r="E214" s="124"/>
    </row>
    <row r="215" spans="2:5" ht="15" customHeight="1" x14ac:dyDescent="0.3">
      <c r="B215" s="24"/>
      <c r="C215" s="128"/>
      <c r="D215" s="128"/>
      <c r="E215" s="128"/>
    </row>
    <row r="216" spans="2:5" ht="14.4" x14ac:dyDescent="0.3">
      <c r="B216" s="24"/>
      <c r="C216" s="136"/>
      <c r="D216" s="136"/>
      <c r="E216" s="136"/>
    </row>
    <row r="217" spans="2:5" ht="14.4" x14ac:dyDescent="0.3">
      <c r="B217" s="24"/>
      <c r="C217" s="128"/>
      <c r="D217" s="128"/>
      <c r="E217" s="128"/>
    </row>
    <row r="218" spans="2:5" ht="14.4" x14ac:dyDescent="0.3">
      <c r="B218" s="24"/>
      <c r="C218" s="128"/>
      <c r="D218" s="128"/>
      <c r="E218" s="128"/>
    </row>
    <row r="219" spans="2:5" ht="14.4" x14ac:dyDescent="0.3">
      <c r="B219" s="24"/>
      <c r="C219" s="135"/>
      <c r="D219" s="135"/>
      <c r="E219" s="135"/>
    </row>
    <row r="220" spans="2:5" ht="14.4" x14ac:dyDescent="0.3">
      <c r="B220" s="24"/>
      <c r="C220" s="128"/>
      <c r="D220" s="128"/>
      <c r="E220" s="128"/>
    </row>
    <row r="221" spans="2:5" ht="14.4" x14ac:dyDescent="0.3">
      <c r="B221" s="24"/>
      <c r="C221" s="128"/>
      <c r="D221" s="128"/>
      <c r="E221" s="128"/>
    </row>
    <row r="222" spans="2:5" ht="14.4" x14ac:dyDescent="0.3">
      <c r="B222" s="24"/>
      <c r="C222" s="128"/>
      <c r="D222" s="128"/>
      <c r="E222" s="128"/>
    </row>
    <row r="223" spans="2:5" ht="14.4" x14ac:dyDescent="0.3">
      <c r="B223" s="24"/>
      <c r="C223" s="128"/>
      <c r="D223" s="128"/>
      <c r="E223" s="128"/>
    </row>
    <row r="224" spans="2:5" ht="14.4" x14ac:dyDescent="0.3">
      <c r="B224" s="24"/>
      <c r="C224" s="128"/>
      <c r="D224" s="128"/>
      <c r="E224" s="128"/>
    </row>
    <row r="225" spans="2:10" ht="14.4" x14ac:dyDescent="0.3">
      <c r="B225" s="24"/>
      <c r="C225" s="124"/>
      <c r="D225" s="124"/>
      <c r="E225" s="124"/>
    </row>
    <row r="226" spans="2:10" ht="14.4" x14ac:dyDescent="0.3">
      <c r="B226" s="24"/>
      <c r="C226" s="128"/>
      <c r="D226" s="128"/>
      <c r="E226" s="128"/>
    </row>
    <row r="227" spans="2:10" s="2" customFormat="1" ht="14.4" x14ac:dyDescent="0.3">
      <c r="B227" s="24"/>
      <c r="C227" s="128"/>
      <c r="D227" s="128"/>
      <c r="E227" s="128"/>
      <c r="F227" s="59"/>
      <c r="G227" s="42"/>
      <c r="H227" s="60"/>
      <c r="I227" s="59"/>
      <c r="J227" s="41"/>
    </row>
    <row r="228" spans="2:10" s="2" customFormat="1" ht="14.4" x14ac:dyDescent="0.3">
      <c r="B228" s="24"/>
      <c r="C228" s="21"/>
      <c r="D228" s="23"/>
      <c r="E228" s="117"/>
      <c r="F228" s="59"/>
      <c r="G228" s="42"/>
      <c r="H228" s="60"/>
      <c r="I228" s="59"/>
      <c r="J228" s="41"/>
    </row>
    <row r="229" spans="2:10" s="2" customFormat="1" ht="14.4" x14ac:dyDescent="0.3">
      <c r="B229" s="25"/>
      <c r="C229" s="136"/>
      <c r="D229" s="136"/>
      <c r="E229" s="136"/>
      <c r="F229" s="59"/>
      <c r="G229" s="42"/>
      <c r="H229" s="60"/>
      <c r="I229" s="59"/>
      <c r="J229" s="41"/>
    </row>
    <row r="230" spans="2:10" s="2" customFormat="1" ht="14.4" x14ac:dyDescent="0.3">
      <c r="B230" s="24"/>
      <c r="C230" s="128"/>
      <c r="D230" s="128"/>
      <c r="E230" s="128"/>
      <c r="F230" s="59"/>
      <c r="G230" s="42"/>
      <c r="H230" s="60"/>
      <c r="I230" s="59"/>
      <c r="J230" s="41"/>
    </row>
    <row r="231" spans="2:10" s="2" customFormat="1" ht="14.4" x14ac:dyDescent="0.3">
      <c r="B231" s="24"/>
      <c r="C231" s="128"/>
      <c r="D231" s="128"/>
      <c r="E231" s="128"/>
      <c r="F231" s="59"/>
      <c r="G231" s="42"/>
      <c r="H231" s="60"/>
      <c r="I231" s="59"/>
      <c r="J231" s="41"/>
    </row>
    <row r="232" spans="2:10" s="2" customFormat="1" ht="15" customHeight="1" x14ac:dyDescent="0.3">
      <c r="B232" s="24"/>
      <c r="C232" s="135"/>
      <c r="D232" s="135"/>
      <c r="E232" s="135"/>
      <c r="F232" s="59"/>
      <c r="G232" s="42"/>
      <c r="H232" s="60"/>
      <c r="I232" s="59"/>
      <c r="J232" s="41"/>
    </row>
    <row r="233" spans="2:10" s="2" customFormat="1" ht="14.4" x14ac:dyDescent="0.3">
      <c r="B233" s="24"/>
      <c r="C233" s="128"/>
      <c r="D233" s="128"/>
      <c r="E233" s="128"/>
      <c r="F233" s="59"/>
      <c r="G233" s="42"/>
      <c r="H233" s="60"/>
      <c r="I233" s="59"/>
      <c r="J233" s="41"/>
    </row>
    <row r="234" spans="2:10" s="2" customFormat="1" ht="14.4" x14ac:dyDescent="0.3">
      <c r="B234" s="24"/>
      <c r="C234" s="128"/>
      <c r="D234" s="128"/>
      <c r="E234" s="128"/>
      <c r="F234" s="59"/>
      <c r="G234" s="42"/>
      <c r="H234" s="60"/>
      <c r="I234" s="59"/>
      <c r="J234" s="41"/>
    </row>
    <row r="235" spans="2:10" s="2" customFormat="1" ht="14.4" x14ac:dyDescent="0.3">
      <c r="B235" s="24"/>
      <c r="C235" s="128"/>
      <c r="D235" s="128"/>
      <c r="E235" s="128"/>
      <c r="F235" s="59"/>
      <c r="G235" s="42"/>
      <c r="H235" s="60"/>
      <c r="I235" s="59"/>
      <c r="J235" s="41"/>
    </row>
    <row r="236" spans="2:10" s="2" customFormat="1" ht="14.4" x14ac:dyDescent="0.3">
      <c r="B236" s="24"/>
      <c r="C236" s="128"/>
      <c r="D236" s="128"/>
      <c r="E236" s="128"/>
      <c r="F236" s="59"/>
      <c r="G236" s="42"/>
      <c r="H236" s="60"/>
      <c r="I236" s="59"/>
      <c r="J236" s="41"/>
    </row>
    <row r="237" spans="2:10" s="2" customFormat="1" ht="14.4" x14ac:dyDescent="0.3">
      <c r="B237" s="24"/>
      <c r="C237" s="124"/>
      <c r="D237" s="124"/>
      <c r="E237" s="124"/>
      <c r="F237" s="59"/>
      <c r="G237" s="42"/>
      <c r="H237" s="60"/>
      <c r="I237" s="59"/>
      <c r="J237" s="41"/>
    </row>
    <row r="238" spans="2:10" s="2" customFormat="1" ht="14.4" x14ac:dyDescent="0.3">
      <c r="B238" s="24"/>
      <c r="C238" s="128"/>
      <c r="D238" s="128"/>
      <c r="E238" s="128"/>
      <c r="F238" s="59"/>
      <c r="G238" s="42"/>
      <c r="H238" s="60"/>
      <c r="I238" s="59"/>
      <c r="J238" s="41"/>
    </row>
    <row r="239" spans="2:10" s="2" customFormat="1" ht="14.4" x14ac:dyDescent="0.3">
      <c r="B239" s="24"/>
      <c r="C239" s="128"/>
      <c r="D239" s="128"/>
      <c r="E239" s="128"/>
      <c r="F239" s="59"/>
      <c r="G239" s="42"/>
      <c r="H239" s="60"/>
      <c r="I239" s="59"/>
      <c r="J239" s="41"/>
    </row>
    <row r="240" spans="2:10" s="2" customFormat="1" ht="14.4" x14ac:dyDescent="0.3">
      <c r="B240" s="24"/>
      <c r="C240" s="124"/>
      <c r="D240" s="124"/>
      <c r="E240" s="124"/>
      <c r="F240" s="59"/>
      <c r="G240" s="42"/>
      <c r="H240" s="60"/>
      <c r="I240" s="59"/>
      <c r="J240" s="41"/>
    </row>
    <row r="241" spans="2:10" s="2" customFormat="1" ht="14.4" x14ac:dyDescent="0.3">
      <c r="B241" s="24"/>
      <c r="C241" s="124"/>
      <c r="D241" s="124"/>
      <c r="E241" s="124"/>
      <c r="F241" s="59"/>
      <c r="G241" s="42"/>
      <c r="H241" s="60"/>
      <c r="I241" s="59"/>
      <c r="J241" s="41"/>
    </row>
    <row r="242" spans="2:10" s="2" customFormat="1" ht="14.4" x14ac:dyDescent="0.3">
      <c r="B242" s="24"/>
      <c r="C242" s="124"/>
      <c r="D242" s="124"/>
      <c r="E242" s="124"/>
      <c r="F242" s="59"/>
      <c r="G242" s="42"/>
      <c r="H242" s="60"/>
      <c r="I242" s="59"/>
      <c r="J242" s="41"/>
    </row>
    <row r="243" spans="2:10" ht="14.4" x14ac:dyDescent="0.3">
      <c r="B243" s="25"/>
      <c r="C243" s="136"/>
      <c r="D243" s="136"/>
      <c r="E243" s="136"/>
    </row>
    <row r="244" spans="2:10" ht="14.4" x14ac:dyDescent="0.3">
      <c r="B244" s="24"/>
      <c r="C244" s="128"/>
      <c r="D244" s="128"/>
      <c r="E244" s="128"/>
    </row>
    <row r="245" spans="2:10" ht="14.4" x14ac:dyDescent="0.3">
      <c r="B245" s="24"/>
      <c r="C245" s="128"/>
      <c r="D245" s="128"/>
      <c r="E245" s="128"/>
    </row>
    <row r="246" spans="2:10" ht="14.4" x14ac:dyDescent="0.3">
      <c r="B246" s="24"/>
      <c r="C246" s="128"/>
      <c r="D246" s="128"/>
      <c r="E246" s="128"/>
    </row>
    <row r="247" spans="2:10" ht="15" customHeight="1" x14ac:dyDescent="0.3">
      <c r="B247" s="24"/>
      <c r="C247" s="124"/>
      <c r="D247" s="124"/>
      <c r="E247" s="124"/>
    </row>
    <row r="248" spans="2:10" ht="14.4" x14ac:dyDescent="0.3">
      <c r="B248" s="24"/>
      <c r="C248" s="128"/>
      <c r="D248" s="128"/>
      <c r="E248" s="128"/>
    </row>
    <row r="249" spans="2:10" ht="14.4" x14ac:dyDescent="0.3">
      <c r="B249" s="24"/>
      <c r="C249" s="128"/>
      <c r="D249" s="128"/>
      <c r="E249" s="128"/>
    </row>
    <row r="250" spans="2:10" ht="14.4" x14ac:dyDescent="0.3">
      <c r="B250" s="24"/>
      <c r="C250" s="124"/>
      <c r="D250" s="124"/>
      <c r="E250" s="124"/>
    </row>
    <row r="251" spans="2:10" ht="14.4" x14ac:dyDescent="0.3">
      <c r="B251" s="24"/>
      <c r="C251" s="124"/>
      <c r="D251" s="124"/>
      <c r="E251" s="124"/>
    </row>
    <row r="252" spans="2:10" ht="14.4" x14ac:dyDescent="0.3">
      <c r="B252" s="24"/>
      <c r="C252" s="124"/>
      <c r="D252" s="124"/>
      <c r="E252" s="124"/>
    </row>
    <row r="253" spans="2:10" ht="14.4" x14ac:dyDescent="0.3">
      <c r="B253" s="25"/>
      <c r="C253" s="136"/>
      <c r="D253" s="136"/>
      <c r="E253" s="136"/>
    </row>
    <row r="254" spans="2:10" ht="15" customHeight="1" x14ac:dyDescent="0.3">
      <c r="B254" s="24"/>
      <c r="C254" s="128"/>
      <c r="D254" s="128"/>
      <c r="E254" s="128"/>
    </row>
    <row r="255" spans="2:10" ht="15" customHeight="1" x14ac:dyDescent="0.3">
      <c r="B255" s="24"/>
      <c r="C255" s="128"/>
      <c r="D255" s="128"/>
      <c r="E255" s="128"/>
    </row>
    <row r="256" spans="2:10" ht="15" customHeight="1" x14ac:dyDescent="0.3">
      <c r="B256" s="24"/>
      <c r="C256" s="128"/>
      <c r="D256" s="128"/>
      <c r="E256" s="128"/>
    </row>
    <row r="257" spans="2:5" ht="15" customHeight="1" x14ac:dyDescent="0.3">
      <c r="B257" s="24"/>
      <c r="C257" s="124"/>
      <c r="D257" s="124"/>
      <c r="E257" s="124"/>
    </row>
    <row r="258" spans="2:5" ht="15" customHeight="1" x14ac:dyDescent="0.3">
      <c r="B258" s="24"/>
      <c r="C258" s="128"/>
      <c r="D258" s="128"/>
      <c r="E258" s="128"/>
    </row>
    <row r="259" spans="2:5" ht="15" customHeight="1" x14ac:dyDescent="0.3">
      <c r="B259" s="24"/>
      <c r="C259" s="128"/>
      <c r="D259" s="128"/>
      <c r="E259" s="128"/>
    </row>
    <row r="260" spans="2:5" ht="14.4" x14ac:dyDescent="0.3">
      <c r="B260" s="24"/>
      <c r="C260" s="124"/>
      <c r="D260" s="124"/>
      <c r="E260" s="124"/>
    </row>
    <row r="261" spans="2:5" ht="14.4" x14ac:dyDescent="0.3">
      <c r="B261" s="24"/>
      <c r="C261" s="124"/>
      <c r="D261" s="124"/>
      <c r="E261" s="124"/>
    </row>
    <row r="262" spans="2:5" ht="14.4" x14ac:dyDescent="0.3">
      <c r="B262" s="24"/>
      <c r="C262" s="124"/>
      <c r="D262" s="124"/>
      <c r="E262" s="124"/>
    </row>
    <row r="263" spans="2:5" ht="14.4" x14ac:dyDescent="0.3">
      <c r="B263" s="25"/>
      <c r="C263" s="136"/>
      <c r="D263" s="136"/>
      <c r="E263" s="136"/>
    </row>
    <row r="264" spans="2:5" ht="14.4" x14ac:dyDescent="0.3">
      <c r="B264" s="24"/>
      <c r="C264" s="130"/>
      <c r="D264" s="130"/>
      <c r="E264" s="130"/>
    </row>
    <row r="265" spans="2:5" ht="14.4" x14ac:dyDescent="0.3">
      <c r="B265" s="24"/>
      <c r="C265" s="124"/>
      <c r="D265" s="124"/>
      <c r="E265" s="124"/>
    </row>
    <row r="266" spans="2:5" ht="14.4" x14ac:dyDescent="0.3">
      <c r="B266" s="24"/>
      <c r="C266" s="124"/>
      <c r="D266" s="124"/>
      <c r="E266" s="124"/>
    </row>
    <row r="267" spans="2:5" ht="14.4" x14ac:dyDescent="0.3">
      <c r="B267" s="24"/>
      <c r="C267" s="124"/>
      <c r="D267" s="124"/>
      <c r="E267" s="124"/>
    </row>
    <row r="268" spans="2:5" ht="14.4" x14ac:dyDescent="0.3">
      <c r="B268" s="24"/>
      <c r="C268" s="124"/>
      <c r="D268" s="124"/>
      <c r="E268" s="124"/>
    </row>
    <row r="269" spans="2:5" ht="14.4" x14ac:dyDescent="0.3">
      <c r="B269" s="24"/>
      <c r="C269" s="162"/>
      <c r="D269" s="162"/>
      <c r="E269" s="162"/>
    </row>
    <row r="270" spans="2:5" ht="14.4" x14ac:dyDescent="0.3">
      <c r="B270" s="25"/>
      <c r="C270" s="161"/>
      <c r="D270" s="161"/>
      <c r="E270" s="161"/>
    </row>
    <row r="271" spans="2:5" ht="15" customHeight="1" x14ac:dyDescent="0.3">
      <c r="B271" s="24"/>
      <c r="C271" s="130"/>
      <c r="D271" s="130"/>
      <c r="E271" s="130"/>
    </row>
    <row r="272" spans="2:5" ht="14.4" x14ac:dyDescent="0.3">
      <c r="B272" s="24"/>
      <c r="C272" s="124"/>
      <c r="D272" s="124"/>
      <c r="E272" s="124"/>
    </row>
    <row r="273" spans="2:5" ht="14.4" x14ac:dyDescent="0.3">
      <c r="B273" s="24"/>
      <c r="C273" s="124"/>
      <c r="D273" s="124"/>
      <c r="E273" s="124"/>
    </row>
    <row r="274" spans="2:5" ht="14.4" x14ac:dyDescent="0.3">
      <c r="B274" s="24"/>
      <c r="C274" s="124"/>
      <c r="D274" s="124"/>
      <c r="E274" s="124"/>
    </row>
    <row r="275" spans="2:5" ht="14.4" x14ac:dyDescent="0.3">
      <c r="B275" s="24"/>
      <c r="C275" s="124"/>
      <c r="D275" s="124"/>
      <c r="E275" s="124"/>
    </row>
    <row r="276" spans="2:5" ht="14.4" x14ac:dyDescent="0.3">
      <c r="B276" s="24"/>
      <c r="C276" s="130"/>
      <c r="D276" s="130"/>
      <c r="E276" s="130"/>
    </row>
    <row r="277" spans="2:5" ht="14.4" x14ac:dyDescent="0.3">
      <c r="B277" s="24"/>
      <c r="C277" s="130"/>
      <c r="D277" s="130"/>
      <c r="E277" s="130"/>
    </row>
    <row r="278" spans="2:5" ht="14.4" x14ac:dyDescent="0.3">
      <c r="B278" s="24"/>
      <c r="C278" s="130"/>
      <c r="D278" s="131"/>
      <c r="E278" s="131"/>
    </row>
    <row r="279" spans="2:5" ht="14.4" x14ac:dyDescent="0.3">
      <c r="B279" s="24"/>
      <c r="C279" s="26"/>
      <c r="D279" s="27"/>
      <c r="E279" s="118"/>
    </row>
    <row r="280" spans="2:5" ht="14.4" x14ac:dyDescent="0.3">
      <c r="B280" s="25"/>
      <c r="C280" s="161"/>
      <c r="D280" s="161"/>
      <c r="E280" s="161"/>
    </row>
    <row r="281" spans="2:5" ht="15" customHeight="1" x14ac:dyDescent="0.3">
      <c r="B281" s="24"/>
      <c r="C281" s="130"/>
      <c r="D281" s="130"/>
      <c r="E281" s="130"/>
    </row>
    <row r="282" spans="2:5" ht="14.4" x14ac:dyDescent="0.3">
      <c r="B282" s="24"/>
      <c r="C282" s="124"/>
      <c r="D282" s="124"/>
      <c r="E282" s="124"/>
    </row>
    <row r="283" spans="2:5" ht="14.4" x14ac:dyDescent="0.3">
      <c r="B283" s="24"/>
      <c r="C283" s="124"/>
      <c r="D283" s="124"/>
      <c r="E283" s="124"/>
    </row>
    <row r="284" spans="2:5" ht="14.4" x14ac:dyDescent="0.3">
      <c r="B284" s="24"/>
      <c r="C284" s="124"/>
      <c r="D284" s="124"/>
      <c r="E284" s="124"/>
    </row>
    <row r="285" spans="2:5" ht="14.4" x14ac:dyDescent="0.3">
      <c r="B285" s="24"/>
      <c r="C285" s="124"/>
      <c r="D285" s="124"/>
      <c r="E285" s="124"/>
    </row>
    <row r="286" spans="2:5" ht="14.4" x14ac:dyDescent="0.3">
      <c r="B286" s="24"/>
      <c r="C286" s="130"/>
      <c r="D286" s="130"/>
      <c r="E286" s="130"/>
    </row>
    <row r="287" spans="2:5" ht="14.4" x14ac:dyDescent="0.3">
      <c r="B287" s="24"/>
      <c r="C287" s="130"/>
      <c r="D287" s="130"/>
      <c r="E287" s="130"/>
    </row>
    <row r="288" spans="2:5" ht="14.4" x14ac:dyDescent="0.3">
      <c r="B288" s="24"/>
      <c r="C288" s="130"/>
      <c r="D288" s="131"/>
      <c r="E288" s="131"/>
    </row>
    <row r="289" spans="2:5" ht="14.4" x14ac:dyDescent="0.3">
      <c r="B289" s="24"/>
      <c r="C289" s="26"/>
      <c r="D289" s="27"/>
      <c r="E289" s="118"/>
    </row>
    <row r="290" spans="2:5" ht="14.4" x14ac:dyDescent="0.3">
      <c r="B290" s="25"/>
      <c r="C290" s="136"/>
      <c r="D290" s="137"/>
      <c r="E290" s="137"/>
    </row>
    <row r="291" spans="2:5" ht="14.4" x14ac:dyDescent="0.3">
      <c r="B291" s="24"/>
      <c r="C291" s="128"/>
      <c r="D291" s="128"/>
      <c r="E291" s="128"/>
    </row>
    <row r="292" spans="2:5" ht="14.4" x14ac:dyDescent="0.3">
      <c r="B292" s="24"/>
      <c r="C292" s="128"/>
      <c r="D292" s="128"/>
      <c r="E292" s="128"/>
    </row>
    <row r="293" spans="2:5" ht="14.4" x14ac:dyDescent="0.3">
      <c r="B293" s="24"/>
      <c r="C293" s="139"/>
      <c r="D293" s="139"/>
      <c r="E293" s="139"/>
    </row>
    <row r="294" spans="2:5" ht="14.4" x14ac:dyDescent="0.3">
      <c r="B294" s="24"/>
      <c r="C294" s="124"/>
      <c r="D294" s="124"/>
      <c r="E294" s="124"/>
    </row>
    <row r="295" spans="2:5" ht="14.4" x14ac:dyDescent="0.3">
      <c r="B295" s="24"/>
      <c r="C295" s="128"/>
      <c r="D295" s="128"/>
      <c r="E295" s="128"/>
    </row>
    <row r="296" spans="2:5" ht="14.4" x14ac:dyDescent="0.3">
      <c r="B296" s="24"/>
      <c r="C296" s="139"/>
      <c r="D296" s="139"/>
      <c r="E296" s="139"/>
    </row>
    <row r="297" spans="2:5" ht="14.4" x14ac:dyDescent="0.3">
      <c r="B297" s="24"/>
      <c r="C297" s="128"/>
      <c r="D297" s="128"/>
      <c r="E297" s="128"/>
    </row>
    <row r="298" spans="2:5" ht="14.4" x14ac:dyDescent="0.3">
      <c r="B298" s="24"/>
      <c r="C298" s="139"/>
      <c r="D298" s="139"/>
      <c r="E298" s="139"/>
    </row>
    <row r="299" spans="2:5" ht="14.4" x14ac:dyDescent="0.3">
      <c r="B299" s="24"/>
      <c r="C299" s="124"/>
      <c r="D299" s="124"/>
      <c r="E299" s="124"/>
    </row>
    <row r="300" spans="2:5" ht="14.4" x14ac:dyDescent="0.3">
      <c r="B300" s="24"/>
      <c r="C300" s="124"/>
      <c r="D300" s="124"/>
      <c r="E300" s="124"/>
    </row>
    <row r="301" spans="2:5" ht="14.4" x14ac:dyDescent="0.3">
      <c r="B301" s="24"/>
      <c r="C301" s="129"/>
      <c r="D301" s="129"/>
      <c r="E301" s="129"/>
    </row>
    <row r="302" spans="2:5" ht="14.4" x14ac:dyDescent="0.3">
      <c r="B302" s="25"/>
      <c r="C302" s="161"/>
      <c r="D302" s="161"/>
      <c r="E302" s="161"/>
    </row>
    <row r="303" spans="2:5" ht="14.4" x14ac:dyDescent="0.3">
      <c r="B303" s="24"/>
      <c r="C303" s="128"/>
      <c r="D303" s="128"/>
      <c r="E303" s="128"/>
    </row>
    <row r="304" spans="2:5" ht="14.4" x14ac:dyDescent="0.3">
      <c r="B304" s="24"/>
      <c r="C304" s="128"/>
      <c r="D304" s="128"/>
      <c r="E304" s="128"/>
    </row>
    <row r="305" spans="2:5" ht="14.4" x14ac:dyDescent="0.3">
      <c r="B305" s="24"/>
      <c r="C305" s="128"/>
      <c r="D305" s="128"/>
      <c r="E305" s="128"/>
    </row>
    <row r="306" spans="2:5" ht="14.4" x14ac:dyDescent="0.3">
      <c r="B306" s="24"/>
      <c r="C306" s="128"/>
      <c r="D306" s="128"/>
      <c r="E306" s="128"/>
    </row>
    <row r="307" spans="2:5" ht="14.4" x14ac:dyDescent="0.3">
      <c r="B307" s="24"/>
      <c r="C307" s="142"/>
      <c r="D307" s="142"/>
      <c r="E307" s="142"/>
    </row>
    <row r="308" spans="2:5" ht="14.4" x14ac:dyDescent="0.3">
      <c r="B308" s="24"/>
      <c r="C308" s="124"/>
      <c r="D308" s="124"/>
      <c r="E308" s="124"/>
    </row>
    <row r="309" spans="2:5" ht="14.4" x14ac:dyDescent="0.3">
      <c r="B309" s="24"/>
      <c r="C309" s="124"/>
      <c r="D309" s="124"/>
      <c r="E309" s="124"/>
    </row>
    <row r="310" spans="2:5" ht="14.4" x14ac:dyDescent="0.3">
      <c r="B310" s="24"/>
      <c r="C310" s="128"/>
      <c r="D310" s="128"/>
      <c r="E310" s="128"/>
    </row>
    <row r="311" spans="2:5" ht="14.4" x14ac:dyDescent="0.3">
      <c r="B311" s="24"/>
      <c r="C311" s="124"/>
      <c r="D311" s="124"/>
      <c r="E311" s="124"/>
    </row>
    <row r="312" spans="2:5" ht="14.4" x14ac:dyDescent="0.3">
      <c r="B312" s="24"/>
      <c r="C312" s="124"/>
      <c r="D312" s="124"/>
      <c r="E312" s="124"/>
    </row>
    <row r="313" spans="2:5" ht="14.4" x14ac:dyDescent="0.3">
      <c r="B313" s="24"/>
      <c r="C313" s="129"/>
      <c r="D313" s="129"/>
      <c r="E313" s="129"/>
    </row>
    <row r="314" spans="2:5" ht="14.4" x14ac:dyDescent="0.3">
      <c r="B314" s="25"/>
      <c r="C314" s="161"/>
      <c r="D314" s="161"/>
      <c r="E314" s="161"/>
    </row>
    <row r="315" spans="2:5" ht="14.4" x14ac:dyDescent="0.3">
      <c r="B315" s="24"/>
      <c r="C315" s="128"/>
      <c r="D315" s="128"/>
      <c r="E315" s="128"/>
    </row>
    <row r="316" spans="2:5" ht="14.4" x14ac:dyDescent="0.3">
      <c r="B316" s="24"/>
      <c r="C316" s="128"/>
      <c r="D316" s="128"/>
      <c r="E316" s="128"/>
    </row>
    <row r="317" spans="2:5" ht="14.4" x14ac:dyDescent="0.3">
      <c r="B317" s="24"/>
      <c r="C317" s="128"/>
      <c r="D317" s="128"/>
      <c r="E317" s="128"/>
    </row>
    <row r="318" spans="2:5" ht="14.4" x14ac:dyDescent="0.3">
      <c r="B318" s="24"/>
      <c r="C318" s="128"/>
      <c r="D318" s="128"/>
      <c r="E318" s="128"/>
    </row>
    <row r="319" spans="2:5" ht="14.4" x14ac:dyDescent="0.3">
      <c r="B319" s="24"/>
      <c r="C319" s="142"/>
      <c r="D319" s="142"/>
      <c r="E319" s="142"/>
    </row>
    <row r="320" spans="2:5" ht="14.4" x14ac:dyDescent="0.3">
      <c r="B320" s="24"/>
      <c r="C320" s="124"/>
      <c r="D320" s="124"/>
      <c r="E320" s="124"/>
    </row>
    <row r="321" spans="2:5" ht="14.4" x14ac:dyDescent="0.3">
      <c r="B321" s="24"/>
      <c r="C321" s="124"/>
      <c r="D321" s="124"/>
      <c r="E321" s="124"/>
    </row>
    <row r="322" spans="2:5" ht="14.4" x14ac:dyDescent="0.3">
      <c r="B322" s="24"/>
      <c r="C322" s="128"/>
      <c r="D322" s="128"/>
      <c r="E322" s="128"/>
    </row>
    <row r="323" spans="2:5" ht="14.4" x14ac:dyDescent="0.3">
      <c r="B323" s="24"/>
      <c r="C323" s="124"/>
      <c r="D323" s="124"/>
      <c r="E323" s="124"/>
    </row>
    <row r="324" spans="2:5" ht="14.4" x14ac:dyDescent="0.3">
      <c r="B324" s="24"/>
      <c r="C324" s="124"/>
      <c r="D324" s="124"/>
      <c r="E324" s="124"/>
    </row>
    <row r="325" spans="2:5" ht="14.4" x14ac:dyDescent="0.3">
      <c r="B325" s="24"/>
      <c r="C325" s="138"/>
      <c r="D325" s="138"/>
      <c r="E325" s="138"/>
    </row>
    <row r="326" spans="2:5" ht="14.4" x14ac:dyDescent="0.3">
      <c r="B326" s="25"/>
      <c r="C326" s="160"/>
      <c r="D326" s="160"/>
      <c r="E326" s="160"/>
    </row>
    <row r="327" spans="2:5" ht="39.75" customHeight="1" x14ac:dyDescent="0.3">
      <c r="B327" s="25"/>
      <c r="C327" s="136"/>
      <c r="D327" s="136"/>
      <c r="E327" s="136"/>
    </row>
    <row r="328" spans="2:5" ht="14.4" x14ac:dyDescent="0.3">
      <c r="B328" s="24"/>
      <c r="C328" s="130"/>
      <c r="D328" s="130"/>
      <c r="E328" s="130"/>
    </row>
    <row r="329" spans="2:5" ht="14.4" x14ac:dyDescent="0.3">
      <c r="B329" s="24"/>
      <c r="C329" s="131"/>
      <c r="D329" s="131"/>
      <c r="E329" s="131"/>
    </row>
    <row r="330" spans="2:5" ht="14.4" x14ac:dyDescent="0.3">
      <c r="B330" s="24"/>
      <c r="C330" s="124"/>
      <c r="D330" s="124"/>
      <c r="E330" s="124"/>
    </row>
    <row r="331" spans="2:5" ht="14.4" x14ac:dyDescent="0.3">
      <c r="B331" s="24"/>
      <c r="C331" s="124"/>
      <c r="D331" s="124"/>
      <c r="E331" s="124"/>
    </row>
    <row r="332" spans="2:5" ht="14.4" x14ac:dyDescent="0.3">
      <c r="B332" s="24"/>
      <c r="C332" s="124"/>
      <c r="D332" s="124"/>
      <c r="E332" s="124"/>
    </row>
    <row r="333" spans="2:5" ht="14.4" x14ac:dyDescent="0.3">
      <c r="B333" s="24"/>
      <c r="C333" s="135"/>
      <c r="D333" s="135"/>
      <c r="E333" s="135"/>
    </row>
    <row r="334" spans="2:5" ht="14.4" x14ac:dyDescent="0.3">
      <c r="B334" s="24"/>
      <c r="C334" s="128"/>
      <c r="D334" s="128"/>
      <c r="E334" s="128"/>
    </row>
    <row r="335" spans="2:5" ht="14.4" x14ac:dyDescent="0.3">
      <c r="B335" s="24"/>
      <c r="C335" s="128"/>
      <c r="D335" s="128"/>
      <c r="E335" s="128"/>
    </row>
    <row r="336" spans="2:5" ht="14.4" x14ac:dyDescent="0.3">
      <c r="B336" s="24"/>
      <c r="C336" s="128"/>
      <c r="D336" s="128"/>
      <c r="E336" s="128"/>
    </row>
    <row r="337" spans="2:8" ht="15" customHeight="1" x14ac:dyDescent="0.3">
      <c r="B337" s="24"/>
      <c r="C337" s="128"/>
      <c r="D337" s="128"/>
      <c r="E337" s="128"/>
    </row>
    <row r="338" spans="2:8" ht="15" customHeight="1" x14ac:dyDescent="0.3">
      <c r="B338" s="24"/>
      <c r="C338" s="128"/>
      <c r="D338" s="128"/>
      <c r="E338" s="128"/>
    </row>
    <row r="339" spans="2:8" ht="14.4" x14ac:dyDescent="0.3">
      <c r="B339" s="24"/>
      <c r="C339" s="128"/>
      <c r="D339" s="128"/>
      <c r="E339" s="128"/>
    </row>
    <row r="340" spans="2:8" ht="14.4" x14ac:dyDescent="0.3">
      <c r="B340" s="24"/>
      <c r="C340" s="128"/>
      <c r="D340" s="128"/>
      <c r="E340" s="128"/>
    </row>
    <row r="341" spans="2:8" ht="14.4" x14ac:dyDescent="0.3">
      <c r="B341" s="24"/>
      <c r="C341" s="139"/>
      <c r="D341" s="139"/>
      <c r="E341" s="139"/>
    </row>
    <row r="342" spans="2:8" ht="14.4" x14ac:dyDescent="0.3">
      <c r="B342" s="24"/>
      <c r="C342" s="124"/>
      <c r="D342" s="124"/>
      <c r="E342" s="124"/>
      <c r="H342" s="64"/>
    </row>
    <row r="343" spans="2:8" ht="14.4" x14ac:dyDescent="0.3">
      <c r="B343" s="24"/>
      <c r="C343" s="124"/>
      <c r="D343" s="124"/>
      <c r="E343" s="124"/>
    </row>
    <row r="344" spans="2:8" ht="14.4" x14ac:dyDescent="0.3">
      <c r="B344" s="24"/>
      <c r="C344" s="124"/>
      <c r="D344" s="124"/>
      <c r="E344" s="124"/>
    </row>
    <row r="345" spans="2:8" ht="14.4" x14ac:dyDescent="0.3">
      <c r="B345" s="24"/>
      <c r="C345" s="124"/>
      <c r="D345" s="124"/>
      <c r="E345" s="124"/>
    </row>
    <row r="346" spans="2:8" ht="14.4" x14ac:dyDescent="0.3">
      <c r="B346" s="24"/>
      <c r="C346" s="163"/>
      <c r="D346" s="163"/>
      <c r="E346" s="163"/>
    </row>
    <row r="347" spans="2:8" ht="14.4" x14ac:dyDescent="0.3">
      <c r="B347" s="24"/>
      <c r="C347" s="124"/>
      <c r="D347" s="124"/>
      <c r="E347" s="124"/>
    </row>
    <row r="348" spans="2:8" ht="14.4" x14ac:dyDescent="0.3">
      <c r="B348" s="24"/>
      <c r="C348" s="124"/>
      <c r="D348" s="124"/>
      <c r="E348" s="124"/>
    </row>
    <row r="349" spans="2:8" ht="14.4" x14ac:dyDescent="0.3">
      <c r="B349" s="24"/>
      <c r="C349" s="124"/>
      <c r="D349" s="124"/>
      <c r="E349" s="124"/>
    </row>
    <row r="350" spans="2:8" ht="14.4" x14ac:dyDescent="0.3">
      <c r="B350" s="24"/>
      <c r="C350" s="129"/>
      <c r="D350" s="129"/>
      <c r="E350" s="129"/>
    </row>
    <row r="351" spans="2:8" ht="14.4" x14ac:dyDescent="0.3">
      <c r="B351" s="25"/>
      <c r="C351" s="136"/>
      <c r="D351" s="164"/>
      <c r="E351" s="164"/>
    </row>
    <row r="352" spans="2:8" ht="14.4" x14ac:dyDescent="0.3">
      <c r="B352" s="24"/>
      <c r="C352" s="124"/>
      <c r="D352" s="124"/>
      <c r="E352" s="124"/>
    </row>
    <row r="353" spans="2:7" ht="15" customHeight="1" x14ac:dyDescent="0.3">
      <c r="B353" s="24"/>
      <c r="C353" s="128"/>
      <c r="D353" s="128"/>
      <c r="E353" s="128"/>
    </row>
    <row r="354" spans="2:7" ht="14.4" x14ac:dyDescent="0.3">
      <c r="B354" s="24"/>
      <c r="C354" s="128"/>
      <c r="D354" s="128"/>
      <c r="E354" s="128"/>
    </row>
    <row r="355" spans="2:7" ht="14.4" x14ac:dyDescent="0.3">
      <c r="B355" s="24"/>
      <c r="C355" s="124"/>
      <c r="D355" s="124"/>
      <c r="E355" s="124"/>
    </row>
    <row r="356" spans="2:7" ht="14.4" x14ac:dyDescent="0.3">
      <c r="B356" s="24"/>
      <c r="C356" s="128"/>
      <c r="D356" s="128"/>
      <c r="E356" s="128"/>
    </row>
    <row r="357" spans="2:7" ht="15" customHeight="1" x14ac:dyDescent="0.3">
      <c r="B357" s="24"/>
      <c r="C357" s="128"/>
      <c r="D357" s="128"/>
      <c r="E357" s="128"/>
    </row>
    <row r="358" spans="2:7" ht="15" customHeight="1" x14ac:dyDescent="0.3">
      <c r="B358" s="24"/>
      <c r="C358" s="128"/>
      <c r="D358" s="128"/>
      <c r="E358" s="128"/>
    </row>
    <row r="359" spans="2:7" ht="14.4" x14ac:dyDescent="0.3">
      <c r="B359" s="24"/>
      <c r="C359" s="142"/>
      <c r="D359" s="142"/>
      <c r="E359" s="142"/>
    </row>
    <row r="360" spans="2:7" ht="14.4" x14ac:dyDescent="0.3">
      <c r="B360" s="24"/>
      <c r="C360" s="142"/>
      <c r="D360" s="142"/>
      <c r="E360" s="142"/>
    </row>
    <row r="361" spans="2:7" ht="14.4" x14ac:dyDescent="0.3">
      <c r="B361" s="24"/>
      <c r="C361" s="142"/>
      <c r="D361" s="142"/>
      <c r="E361" s="142"/>
    </row>
    <row r="362" spans="2:7" ht="14.4" x14ac:dyDescent="0.3">
      <c r="B362" s="24"/>
      <c r="C362" s="124"/>
      <c r="D362" s="124"/>
      <c r="E362" s="124"/>
    </row>
    <row r="363" spans="2:7" ht="14.4" x14ac:dyDescent="0.3">
      <c r="B363" s="24"/>
      <c r="C363" s="124"/>
      <c r="D363" s="124"/>
      <c r="E363" s="124"/>
    </row>
    <row r="364" spans="2:7" ht="14.4" x14ac:dyDescent="0.3">
      <c r="B364" s="24"/>
      <c r="C364" s="124"/>
      <c r="D364" s="124"/>
      <c r="E364" s="124"/>
    </row>
    <row r="365" spans="2:7" ht="14.4" x14ac:dyDescent="0.3">
      <c r="B365" s="24"/>
      <c r="C365" s="128"/>
      <c r="D365" s="128"/>
      <c r="E365" s="128"/>
    </row>
    <row r="366" spans="2:7" ht="14.4" x14ac:dyDescent="0.3">
      <c r="B366" s="25"/>
      <c r="C366" s="136"/>
      <c r="D366" s="164"/>
      <c r="E366" s="164"/>
    </row>
    <row r="367" spans="2:7" ht="14.4" x14ac:dyDescent="0.3">
      <c r="B367" s="24"/>
      <c r="C367" s="124"/>
      <c r="D367" s="124"/>
      <c r="E367" s="124"/>
    </row>
    <row r="368" spans="2:7" ht="14.4" x14ac:dyDescent="0.3">
      <c r="B368" s="24"/>
      <c r="C368" s="128"/>
      <c r="D368" s="128"/>
      <c r="E368" s="128"/>
      <c r="G368" s="48"/>
    </row>
    <row r="369" spans="2:7" ht="14.4" x14ac:dyDescent="0.3">
      <c r="B369" s="24"/>
      <c r="C369" s="128"/>
      <c r="D369" s="128"/>
      <c r="E369" s="128"/>
      <c r="G369" s="48"/>
    </row>
    <row r="370" spans="2:7" ht="14.4" x14ac:dyDescent="0.3">
      <c r="B370" s="24"/>
      <c r="C370" s="128"/>
      <c r="D370" s="128"/>
      <c r="E370" s="128"/>
      <c r="G370" s="48"/>
    </row>
    <row r="371" spans="2:7" ht="14.4" x14ac:dyDescent="0.3">
      <c r="B371" s="24"/>
      <c r="C371" s="128"/>
      <c r="D371" s="128"/>
      <c r="E371" s="128"/>
      <c r="G371" s="48"/>
    </row>
    <row r="372" spans="2:7" ht="14.4" x14ac:dyDescent="0.3">
      <c r="B372" s="24"/>
      <c r="C372" s="128"/>
      <c r="D372" s="128"/>
      <c r="E372" s="128"/>
    </row>
    <row r="373" spans="2:7" ht="14.4" x14ac:dyDescent="0.3">
      <c r="B373" s="24"/>
      <c r="C373" s="139"/>
      <c r="D373" s="139"/>
      <c r="E373" s="139"/>
    </row>
    <row r="374" spans="2:7" ht="14.4" x14ac:dyDescent="0.3">
      <c r="B374" s="24"/>
      <c r="C374" s="124"/>
      <c r="D374" s="124"/>
      <c r="E374" s="124"/>
      <c r="G374" s="48"/>
    </row>
    <row r="375" spans="2:7" ht="14.4" x14ac:dyDescent="0.3">
      <c r="B375" s="24"/>
      <c r="C375" s="124"/>
      <c r="D375" s="124"/>
      <c r="E375" s="124"/>
    </row>
    <row r="376" spans="2:7" ht="14.4" x14ac:dyDescent="0.3">
      <c r="B376" s="24"/>
      <c r="C376" s="124"/>
      <c r="D376" s="124"/>
      <c r="E376" s="124"/>
    </row>
    <row r="377" spans="2:7" ht="14.4" x14ac:dyDescent="0.3">
      <c r="B377" s="24"/>
      <c r="C377" s="124"/>
      <c r="D377" s="124"/>
      <c r="E377" s="124"/>
      <c r="F377" s="49"/>
    </row>
    <row r="378" spans="2:7" ht="14.4" x14ac:dyDescent="0.3">
      <c r="B378" s="24"/>
      <c r="C378" s="155"/>
      <c r="D378" s="155"/>
      <c r="E378" s="155"/>
    </row>
    <row r="379" spans="2:7" ht="14.4" x14ac:dyDescent="0.3">
      <c r="B379" s="25"/>
      <c r="C379" s="136"/>
      <c r="D379" s="136"/>
      <c r="E379" s="136"/>
    </row>
    <row r="380" spans="2:7" ht="14.4" x14ac:dyDescent="0.3">
      <c r="B380" s="24"/>
      <c r="C380" s="124"/>
      <c r="D380" s="124"/>
      <c r="E380" s="124"/>
    </row>
    <row r="381" spans="2:7" ht="14.4" x14ac:dyDescent="0.3">
      <c r="B381" s="24"/>
      <c r="C381" s="130"/>
      <c r="D381" s="130"/>
      <c r="E381" s="130"/>
    </row>
    <row r="382" spans="2:7" ht="14.4" x14ac:dyDescent="0.3">
      <c r="B382" s="24"/>
      <c r="C382" s="128"/>
      <c r="D382" s="128"/>
      <c r="E382" s="128"/>
    </row>
    <row r="383" spans="2:7" ht="14.4" x14ac:dyDescent="0.3">
      <c r="B383" s="24"/>
      <c r="C383" s="128"/>
      <c r="D383" s="128"/>
      <c r="E383" s="128"/>
    </row>
    <row r="384" spans="2:7" ht="14.4" x14ac:dyDescent="0.3">
      <c r="B384" s="24"/>
      <c r="C384" s="128"/>
      <c r="D384" s="128"/>
      <c r="E384" s="128"/>
    </row>
    <row r="385" spans="2:9" ht="14.4" x14ac:dyDescent="0.3">
      <c r="B385" s="24"/>
      <c r="C385" s="128"/>
      <c r="D385" s="128"/>
      <c r="E385" s="128"/>
      <c r="F385" s="49"/>
      <c r="I385" s="65"/>
    </row>
    <row r="386" spans="2:9" ht="14.4" x14ac:dyDescent="0.3">
      <c r="B386" s="24"/>
      <c r="C386" s="128"/>
      <c r="D386" s="128"/>
      <c r="E386" s="128"/>
    </row>
    <row r="387" spans="2:9" ht="14.4" x14ac:dyDescent="0.3">
      <c r="B387" s="24"/>
      <c r="C387" s="128"/>
      <c r="D387" s="128"/>
      <c r="E387" s="128"/>
    </row>
    <row r="388" spans="2:9" ht="14.4" x14ac:dyDescent="0.3">
      <c r="B388" s="24"/>
      <c r="C388" s="128"/>
      <c r="D388" s="128"/>
      <c r="E388" s="128"/>
    </row>
    <row r="389" spans="2:9" ht="14.4" x14ac:dyDescent="0.3">
      <c r="B389" s="24"/>
      <c r="C389" s="128"/>
      <c r="D389" s="128"/>
      <c r="E389" s="128"/>
    </row>
    <row r="390" spans="2:9" ht="14.4" x14ac:dyDescent="0.3">
      <c r="B390" s="24"/>
      <c r="C390" s="139"/>
      <c r="D390" s="139"/>
      <c r="E390" s="139"/>
    </row>
    <row r="391" spans="2:9" ht="14.4" x14ac:dyDescent="0.3">
      <c r="B391" s="24"/>
      <c r="C391" s="124"/>
      <c r="D391" s="124"/>
      <c r="E391" s="124"/>
    </row>
    <row r="392" spans="2:9" ht="14.4" x14ac:dyDescent="0.3">
      <c r="B392" s="24"/>
      <c r="C392" s="124"/>
      <c r="D392" s="124"/>
      <c r="E392" s="124"/>
    </row>
    <row r="393" spans="2:9" ht="14.4" x14ac:dyDescent="0.3">
      <c r="B393" s="24"/>
      <c r="C393" s="124"/>
      <c r="D393" s="124"/>
      <c r="E393" s="124"/>
    </row>
    <row r="394" spans="2:9" ht="14.4" x14ac:dyDescent="0.3">
      <c r="B394" s="24"/>
      <c r="C394" s="124"/>
      <c r="D394" s="124"/>
      <c r="E394" s="124"/>
    </row>
    <row r="395" spans="2:9" ht="14.4" x14ac:dyDescent="0.3">
      <c r="B395" s="24"/>
      <c r="C395" s="128"/>
      <c r="D395" s="128"/>
      <c r="E395" s="128"/>
    </row>
    <row r="396" spans="2:9" ht="14.4" x14ac:dyDescent="0.3">
      <c r="B396" s="25"/>
      <c r="C396" s="136"/>
      <c r="D396" s="136"/>
      <c r="E396" s="136"/>
    </row>
    <row r="397" spans="2:9" ht="14.4" x14ac:dyDescent="0.3">
      <c r="B397" s="24"/>
      <c r="C397" s="130"/>
      <c r="D397" s="130"/>
      <c r="E397" s="130"/>
    </row>
    <row r="398" spans="2:9" ht="14.4" x14ac:dyDescent="0.3">
      <c r="B398" s="24"/>
      <c r="C398" s="124"/>
      <c r="D398" s="124"/>
      <c r="E398" s="124"/>
    </row>
    <row r="399" spans="2:9" ht="14.4" x14ac:dyDescent="0.3">
      <c r="B399" s="24"/>
      <c r="C399" s="124"/>
      <c r="D399" s="124"/>
      <c r="E399" s="124"/>
    </row>
    <row r="400" spans="2:9" ht="14.4" x14ac:dyDescent="0.3">
      <c r="B400" s="24"/>
      <c r="C400" s="128"/>
      <c r="D400" s="128"/>
      <c r="E400" s="128"/>
    </row>
    <row r="401" spans="2:9" ht="14.4" x14ac:dyDescent="0.3">
      <c r="B401" s="24"/>
      <c r="C401" s="128"/>
      <c r="D401" s="128"/>
      <c r="E401" s="128"/>
    </row>
    <row r="402" spans="2:9" ht="14.4" x14ac:dyDescent="0.3">
      <c r="B402" s="24"/>
      <c r="C402" s="128"/>
      <c r="D402" s="128"/>
      <c r="E402" s="128"/>
    </row>
    <row r="403" spans="2:9" ht="14.4" x14ac:dyDescent="0.3">
      <c r="B403" s="24"/>
      <c r="C403" s="128"/>
      <c r="D403" s="128"/>
      <c r="E403" s="128"/>
    </row>
    <row r="404" spans="2:9" ht="14.4" x14ac:dyDescent="0.3">
      <c r="B404" s="24"/>
      <c r="C404" s="128"/>
      <c r="D404" s="128"/>
      <c r="E404" s="128"/>
    </row>
    <row r="405" spans="2:9" ht="14.4" x14ac:dyDescent="0.3">
      <c r="B405" s="24"/>
      <c r="C405" s="128"/>
      <c r="D405" s="128"/>
      <c r="E405" s="128"/>
    </row>
    <row r="406" spans="2:9" ht="14.4" x14ac:dyDescent="0.3">
      <c r="B406" s="24"/>
      <c r="C406" s="128"/>
      <c r="D406" s="128"/>
      <c r="E406" s="128"/>
      <c r="I406" s="65"/>
    </row>
    <row r="407" spans="2:9" ht="14.4" x14ac:dyDescent="0.3">
      <c r="B407" s="24"/>
      <c r="C407" s="128"/>
      <c r="D407" s="128"/>
      <c r="E407" s="128"/>
    </row>
    <row r="408" spans="2:9" ht="14.4" x14ac:dyDescent="0.3">
      <c r="B408" s="24"/>
      <c r="C408" s="139"/>
      <c r="D408" s="139"/>
      <c r="E408" s="139"/>
    </row>
    <row r="409" spans="2:9" ht="14.4" x14ac:dyDescent="0.3">
      <c r="B409" s="24"/>
      <c r="C409" s="124"/>
      <c r="D409" s="124"/>
      <c r="E409" s="124"/>
    </row>
    <row r="410" spans="2:9" ht="14.4" x14ac:dyDescent="0.3">
      <c r="B410" s="24"/>
      <c r="C410" s="124"/>
      <c r="D410" s="124"/>
      <c r="E410" s="124"/>
    </row>
    <row r="411" spans="2:9" ht="14.4" x14ac:dyDescent="0.3">
      <c r="B411" s="24"/>
      <c r="C411" s="124"/>
      <c r="D411" s="124"/>
      <c r="E411" s="124"/>
    </row>
    <row r="412" spans="2:9" ht="15" customHeight="1" x14ac:dyDescent="0.3">
      <c r="B412" s="24"/>
      <c r="C412" s="130"/>
      <c r="D412" s="130"/>
      <c r="E412" s="130"/>
    </row>
    <row r="413" spans="2:9" ht="15" customHeight="1" x14ac:dyDescent="0.3">
      <c r="B413" s="24"/>
      <c r="C413" s="130"/>
      <c r="D413" s="131"/>
      <c r="E413" s="131"/>
    </row>
    <row r="414" spans="2:9" ht="15" customHeight="1" x14ac:dyDescent="0.3">
      <c r="B414" s="24"/>
      <c r="C414" s="130"/>
      <c r="D414" s="130"/>
      <c r="E414" s="130"/>
    </row>
    <row r="415" spans="2:9" ht="14.4" x14ac:dyDescent="0.3">
      <c r="B415" s="24"/>
      <c r="C415" s="124"/>
      <c r="D415" s="124"/>
      <c r="E415" s="124"/>
    </row>
    <row r="416" spans="2:9" ht="15" customHeight="1" x14ac:dyDescent="0.3">
      <c r="B416" s="24"/>
      <c r="C416" s="124"/>
      <c r="D416" s="124"/>
      <c r="E416" s="124"/>
    </row>
    <row r="417" spans="2:5" ht="15" customHeight="1" x14ac:dyDescent="0.3">
      <c r="B417" s="24"/>
      <c r="C417" s="124"/>
      <c r="D417" s="124"/>
      <c r="E417" s="124"/>
    </row>
    <row r="418" spans="2:5" ht="14.4" x14ac:dyDescent="0.3">
      <c r="B418" s="24"/>
      <c r="C418" s="139"/>
      <c r="D418" s="139"/>
      <c r="E418" s="139"/>
    </row>
    <row r="419" spans="2:5" ht="14.4" x14ac:dyDescent="0.3">
      <c r="B419" s="25"/>
      <c r="C419" s="152"/>
      <c r="D419" s="152"/>
      <c r="E419" s="152"/>
    </row>
    <row r="420" spans="2:5" ht="15" customHeight="1" x14ac:dyDescent="0.3">
      <c r="B420" s="24"/>
      <c r="C420" s="130"/>
      <c r="D420" s="130"/>
      <c r="E420" s="130"/>
    </row>
    <row r="421" spans="2:5" ht="15" customHeight="1" x14ac:dyDescent="0.3">
      <c r="B421" s="24"/>
      <c r="C421" s="130"/>
      <c r="D421" s="130"/>
      <c r="E421" s="130"/>
    </row>
    <row r="422" spans="2:5" ht="15" customHeight="1" x14ac:dyDescent="0.3">
      <c r="B422" s="24"/>
      <c r="C422" s="124"/>
      <c r="D422" s="124"/>
      <c r="E422" s="124"/>
    </row>
    <row r="423" spans="2:5" ht="15" customHeight="1" x14ac:dyDescent="0.3">
      <c r="B423" s="24"/>
      <c r="C423" s="124"/>
      <c r="D423" s="124"/>
      <c r="E423" s="124"/>
    </row>
    <row r="424" spans="2:5" ht="14.4" x14ac:dyDescent="0.3">
      <c r="B424" s="24"/>
      <c r="C424" s="124"/>
      <c r="D424" s="124"/>
      <c r="E424" s="124"/>
    </row>
    <row r="425" spans="2:5" ht="14.4" x14ac:dyDescent="0.3">
      <c r="B425" s="24"/>
      <c r="C425" s="130"/>
      <c r="D425" s="130"/>
      <c r="E425" s="130"/>
    </row>
    <row r="426" spans="2:5" ht="14.4" x14ac:dyDescent="0.3">
      <c r="B426" s="24"/>
      <c r="C426" s="128"/>
      <c r="D426" s="128"/>
      <c r="E426" s="128"/>
    </row>
    <row r="427" spans="2:5" ht="14.4" x14ac:dyDescent="0.3">
      <c r="B427" s="24"/>
      <c r="C427" s="128"/>
      <c r="D427" s="128"/>
      <c r="E427" s="128"/>
    </row>
    <row r="428" spans="2:5" ht="14.4" x14ac:dyDescent="0.3">
      <c r="B428" s="24"/>
      <c r="C428" s="128"/>
      <c r="D428" s="128"/>
      <c r="E428" s="128"/>
    </row>
    <row r="429" spans="2:5" ht="14.4" x14ac:dyDescent="0.3">
      <c r="B429" s="24"/>
      <c r="C429" s="128"/>
      <c r="D429" s="128"/>
      <c r="E429" s="128"/>
    </row>
    <row r="430" spans="2:5" ht="14.4" x14ac:dyDescent="0.3">
      <c r="B430" s="24"/>
      <c r="C430" s="128"/>
      <c r="D430" s="128"/>
      <c r="E430" s="128"/>
    </row>
    <row r="431" spans="2:5" ht="14.4" x14ac:dyDescent="0.3">
      <c r="B431" s="24"/>
      <c r="C431" s="139"/>
      <c r="D431" s="139"/>
      <c r="E431" s="139"/>
    </row>
    <row r="432" spans="2:5" ht="14.4" x14ac:dyDescent="0.3">
      <c r="B432" s="24"/>
      <c r="C432" s="128"/>
      <c r="D432" s="128"/>
      <c r="E432" s="128"/>
    </row>
    <row r="433" spans="2:5" ht="14.4" x14ac:dyDescent="0.3">
      <c r="B433" s="24"/>
      <c r="C433" s="139"/>
      <c r="D433" s="139"/>
      <c r="E433" s="139"/>
    </row>
    <row r="434" spans="2:5" ht="14.4" x14ac:dyDescent="0.3">
      <c r="B434" s="24"/>
      <c r="C434" s="124"/>
      <c r="D434" s="124"/>
      <c r="E434" s="124"/>
    </row>
    <row r="435" spans="2:5" ht="14.4" x14ac:dyDescent="0.3">
      <c r="B435" s="24"/>
      <c r="C435" s="124"/>
      <c r="D435" s="124"/>
      <c r="E435" s="124"/>
    </row>
    <row r="436" spans="2:5" ht="14.4" x14ac:dyDescent="0.3">
      <c r="B436" s="24"/>
      <c r="C436" s="124"/>
      <c r="D436" s="124"/>
      <c r="E436" s="124"/>
    </row>
    <row r="437" spans="2:5" ht="14.4" x14ac:dyDescent="0.3">
      <c r="B437" s="25"/>
      <c r="C437" s="152"/>
      <c r="D437" s="154"/>
      <c r="E437" s="154"/>
    </row>
    <row r="438" spans="2:5" ht="14.4" x14ac:dyDescent="0.3">
      <c r="B438" s="24"/>
      <c r="C438" s="130"/>
      <c r="D438" s="130"/>
      <c r="E438" s="130"/>
    </row>
    <row r="439" spans="2:5" ht="14.4" x14ac:dyDescent="0.3">
      <c r="B439" s="24"/>
      <c r="C439" s="124"/>
      <c r="D439" s="124"/>
      <c r="E439" s="124"/>
    </row>
    <row r="440" spans="2:5" ht="14.4" x14ac:dyDescent="0.3">
      <c r="B440" s="24"/>
      <c r="C440" s="124"/>
      <c r="D440" s="124"/>
      <c r="E440" s="124"/>
    </row>
    <row r="441" spans="2:5" ht="14.4" x14ac:dyDescent="0.3">
      <c r="B441" s="24"/>
      <c r="C441" s="124"/>
      <c r="D441" s="124"/>
      <c r="E441" s="124"/>
    </row>
    <row r="442" spans="2:5" ht="14.4" x14ac:dyDescent="0.3">
      <c r="B442" s="24"/>
      <c r="C442" s="130"/>
      <c r="D442" s="130"/>
      <c r="E442" s="130"/>
    </row>
    <row r="443" spans="2:5" ht="14.4" x14ac:dyDescent="0.3">
      <c r="B443" s="24"/>
      <c r="C443" s="128"/>
      <c r="D443" s="128"/>
      <c r="E443" s="128"/>
    </row>
    <row r="444" spans="2:5" ht="14.4" x14ac:dyDescent="0.3">
      <c r="B444" s="24"/>
      <c r="C444" s="128"/>
      <c r="D444" s="128"/>
      <c r="E444" s="128"/>
    </row>
    <row r="445" spans="2:5" ht="14.4" x14ac:dyDescent="0.3">
      <c r="B445" s="24"/>
      <c r="C445" s="128"/>
      <c r="D445" s="128"/>
      <c r="E445" s="128"/>
    </row>
    <row r="446" spans="2:5" ht="14.4" x14ac:dyDescent="0.3">
      <c r="B446" s="24"/>
      <c r="C446" s="128"/>
      <c r="D446" s="128"/>
      <c r="E446" s="128"/>
    </row>
    <row r="447" spans="2:5" ht="14.4" x14ac:dyDescent="0.3">
      <c r="B447" s="24"/>
      <c r="C447" s="128"/>
      <c r="D447" s="128"/>
      <c r="E447" s="128"/>
    </row>
    <row r="448" spans="2:5" ht="14.4" x14ac:dyDescent="0.3">
      <c r="B448" s="24"/>
      <c r="C448" s="139"/>
      <c r="D448" s="139"/>
      <c r="E448" s="139"/>
    </row>
    <row r="449" spans="2:5" ht="14.4" x14ac:dyDescent="0.3">
      <c r="B449" s="24"/>
      <c r="C449" s="139"/>
      <c r="D449" s="139"/>
      <c r="E449" s="139"/>
    </row>
    <row r="450" spans="2:5" ht="14.4" x14ac:dyDescent="0.3">
      <c r="B450" s="24"/>
      <c r="C450" s="139"/>
      <c r="D450" s="139"/>
      <c r="E450" s="139"/>
    </row>
    <row r="451" spans="2:5" ht="14.4" x14ac:dyDescent="0.3">
      <c r="B451" s="24"/>
      <c r="C451" s="124"/>
      <c r="D451" s="124"/>
      <c r="E451" s="124"/>
    </row>
    <row r="452" spans="2:5" ht="14.4" x14ac:dyDescent="0.3">
      <c r="B452" s="24"/>
      <c r="C452" s="124"/>
      <c r="D452" s="124"/>
      <c r="E452" s="124"/>
    </row>
    <row r="453" spans="2:5" ht="14.4" x14ac:dyDescent="0.3">
      <c r="B453" s="24"/>
      <c r="C453" s="129"/>
      <c r="D453" s="129"/>
      <c r="E453" s="129"/>
    </row>
    <row r="454" spans="2:5" ht="14.4" x14ac:dyDescent="0.3">
      <c r="B454" s="25"/>
      <c r="C454" s="152"/>
      <c r="D454" s="137"/>
      <c r="E454" s="137"/>
    </row>
    <row r="455" spans="2:5" ht="14.4" x14ac:dyDescent="0.3">
      <c r="B455" s="24"/>
      <c r="C455" s="128"/>
      <c r="D455" s="128"/>
      <c r="E455" s="128"/>
    </row>
    <row r="456" spans="2:5" ht="14.4" x14ac:dyDescent="0.3">
      <c r="B456" s="24"/>
      <c r="C456" s="142"/>
      <c r="D456" s="142"/>
      <c r="E456" s="142"/>
    </row>
    <row r="457" spans="2:5" ht="14.4" x14ac:dyDescent="0.3">
      <c r="B457" s="24"/>
      <c r="C457" s="131"/>
      <c r="D457" s="131"/>
      <c r="E457" s="131"/>
    </row>
    <row r="458" spans="2:5" ht="14.4" x14ac:dyDescent="0.3">
      <c r="B458" s="24"/>
      <c r="C458" s="142"/>
      <c r="D458" s="142"/>
      <c r="E458" s="142"/>
    </row>
    <row r="459" spans="2:5" ht="14.4" x14ac:dyDescent="0.3">
      <c r="B459" s="24"/>
      <c r="C459" s="142"/>
      <c r="D459" s="142"/>
      <c r="E459" s="142"/>
    </row>
    <row r="460" spans="2:5" ht="14.4" x14ac:dyDescent="0.3">
      <c r="B460" s="24"/>
      <c r="C460" s="142"/>
      <c r="D460" s="142"/>
      <c r="E460" s="142"/>
    </row>
    <row r="461" spans="2:5" ht="14.4" x14ac:dyDescent="0.3">
      <c r="B461" s="24"/>
      <c r="C461" s="131"/>
      <c r="D461" s="131"/>
      <c r="E461" s="131"/>
    </row>
    <row r="462" spans="2:5" ht="14.4" x14ac:dyDescent="0.3">
      <c r="B462" s="24"/>
      <c r="C462" s="139"/>
      <c r="D462" s="139"/>
      <c r="E462" s="139"/>
    </row>
    <row r="463" spans="2:5" ht="14.4" x14ac:dyDescent="0.3">
      <c r="B463" s="24"/>
      <c r="C463" s="139"/>
      <c r="D463" s="139"/>
      <c r="E463" s="139"/>
    </row>
    <row r="464" spans="2:5" ht="14.4" x14ac:dyDescent="0.3">
      <c r="B464" s="24"/>
      <c r="C464" s="128"/>
      <c r="D464" s="128"/>
      <c r="E464" s="128"/>
    </row>
    <row r="465" spans="2:5" ht="14.4" x14ac:dyDescent="0.3">
      <c r="B465" s="24"/>
      <c r="C465" s="128"/>
      <c r="D465" s="128"/>
      <c r="E465" s="128"/>
    </row>
    <row r="466" spans="2:5" ht="14.4" x14ac:dyDescent="0.3">
      <c r="B466" s="24"/>
      <c r="C466" s="124"/>
      <c r="D466" s="124"/>
      <c r="E466" s="124"/>
    </row>
    <row r="467" spans="2:5" ht="14.4" x14ac:dyDescent="0.3">
      <c r="B467" s="24"/>
      <c r="C467" s="124"/>
      <c r="D467" s="124"/>
      <c r="E467" s="124"/>
    </row>
    <row r="468" spans="2:5" ht="14.4" x14ac:dyDescent="0.3">
      <c r="B468" s="24"/>
      <c r="C468" s="128"/>
      <c r="D468" s="128"/>
      <c r="E468" s="128"/>
    </row>
    <row r="469" spans="2:5" ht="14.4" x14ac:dyDescent="0.3">
      <c r="B469" s="24"/>
      <c r="C469" s="128"/>
      <c r="D469" s="128"/>
      <c r="E469" s="128"/>
    </row>
    <row r="470" spans="2:5" ht="14.4" x14ac:dyDescent="0.3">
      <c r="B470" s="24"/>
      <c r="C470" s="129"/>
      <c r="D470" s="129"/>
      <c r="E470" s="129"/>
    </row>
    <row r="471" spans="2:5" ht="14.4" x14ac:dyDescent="0.3">
      <c r="B471" s="25"/>
      <c r="C471" s="152"/>
      <c r="D471" s="152"/>
      <c r="E471" s="152"/>
    </row>
    <row r="472" spans="2:5" ht="14.4" x14ac:dyDescent="0.3">
      <c r="B472" s="24"/>
      <c r="C472" s="128"/>
      <c r="D472" s="128"/>
      <c r="E472" s="128"/>
    </row>
    <row r="473" spans="2:5" ht="14.4" x14ac:dyDescent="0.3">
      <c r="B473" s="24"/>
      <c r="C473" s="128"/>
      <c r="D473" s="128"/>
      <c r="E473" s="128"/>
    </row>
    <row r="474" spans="2:5" ht="15" customHeight="1" x14ac:dyDescent="0.3">
      <c r="B474" s="24"/>
      <c r="C474" s="142"/>
      <c r="D474" s="142"/>
      <c r="E474" s="142"/>
    </row>
    <row r="475" spans="2:5" ht="14.4" x14ac:dyDescent="0.3">
      <c r="B475" s="24"/>
      <c r="C475" s="131"/>
      <c r="D475" s="131"/>
      <c r="E475" s="131"/>
    </row>
    <row r="476" spans="2:5" ht="15" customHeight="1" x14ac:dyDescent="0.3">
      <c r="B476" s="24"/>
      <c r="C476" s="142"/>
      <c r="D476" s="142"/>
      <c r="E476" s="142"/>
    </row>
    <row r="477" spans="2:5" ht="15" customHeight="1" x14ac:dyDescent="0.3">
      <c r="B477" s="24"/>
      <c r="C477" s="142"/>
      <c r="D477" s="142"/>
      <c r="E477" s="142"/>
    </row>
    <row r="478" spans="2:5" ht="14.4" x14ac:dyDescent="0.3">
      <c r="B478" s="24"/>
      <c r="C478" s="142"/>
      <c r="D478" s="142"/>
      <c r="E478" s="142"/>
    </row>
    <row r="479" spans="2:5" ht="14.4" x14ac:dyDescent="0.3">
      <c r="B479" s="24"/>
      <c r="C479" s="131"/>
      <c r="D479" s="131"/>
      <c r="E479" s="131"/>
    </row>
    <row r="480" spans="2:5" ht="14.4" x14ac:dyDescent="0.3">
      <c r="B480" s="24"/>
      <c r="C480" s="139"/>
      <c r="D480" s="139"/>
      <c r="E480" s="139"/>
    </row>
    <row r="481" spans="2:5" ht="14.4" x14ac:dyDescent="0.3">
      <c r="B481" s="24"/>
      <c r="C481" s="139"/>
      <c r="D481" s="139"/>
      <c r="E481" s="139"/>
    </row>
    <row r="482" spans="2:5" ht="14.4" x14ac:dyDescent="0.3">
      <c r="B482" s="24"/>
      <c r="C482" s="128"/>
      <c r="D482" s="128"/>
      <c r="E482" s="128"/>
    </row>
    <row r="483" spans="2:5" ht="14.4" x14ac:dyDescent="0.3">
      <c r="B483" s="24"/>
      <c r="C483" s="128"/>
      <c r="D483" s="128"/>
      <c r="E483" s="128"/>
    </row>
    <row r="484" spans="2:5" ht="14.4" x14ac:dyDescent="0.3">
      <c r="B484" s="24"/>
      <c r="C484" s="128"/>
      <c r="D484" s="128"/>
      <c r="E484" s="128"/>
    </row>
    <row r="485" spans="2:5" ht="14.4" x14ac:dyDescent="0.3">
      <c r="B485" s="24"/>
      <c r="C485" s="124"/>
      <c r="D485" s="124"/>
      <c r="E485" s="124"/>
    </row>
    <row r="486" spans="2:5" ht="14.4" x14ac:dyDescent="0.3">
      <c r="B486" s="24"/>
      <c r="C486" s="124"/>
      <c r="D486" s="124"/>
      <c r="E486" s="124"/>
    </row>
    <row r="487" spans="2:5" ht="14.4" x14ac:dyDescent="0.3">
      <c r="B487" s="24"/>
      <c r="C487" s="128"/>
      <c r="D487" s="128"/>
      <c r="E487" s="128"/>
    </row>
    <row r="488" spans="2:5" ht="14.4" x14ac:dyDescent="0.3">
      <c r="B488" s="24"/>
      <c r="C488" s="128"/>
      <c r="D488" s="128"/>
      <c r="E488" s="128"/>
    </row>
    <row r="489" spans="2:5" ht="14.4" x14ac:dyDescent="0.3">
      <c r="B489" s="24"/>
      <c r="C489" s="129"/>
      <c r="D489" s="129"/>
      <c r="E489" s="129"/>
    </row>
    <row r="490" spans="2:5" ht="14.4" x14ac:dyDescent="0.3">
      <c r="B490" s="25"/>
      <c r="C490" s="152"/>
      <c r="D490" s="152"/>
      <c r="E490" s="152"/>
    </row>
    <row r="491" spans="2:5" ht="14.4" x14ac:dyDescent="0.3">
      <c r="B491" s="24"/>
      <c r="C491" s="128"/>
      <c r="D491" s="128"/>
      <c r="E491" s="128"/>
    </row>
    <row r="492" spans="2:5" ht="14.4" x14ac:dyDescent="0.3">
      <c r="B492" s="24"/>
      <c r="C492" s="128"/>
      <c r="D492" s="128"/>
      <c r="E492" s="128"/>
    </row>
    <row r="493" spans="2:5" ht="15" customHeight="1" x14ac:dyDescent="0.3">
      <c r="B493" s="24"/>
      <c r="C493" s="142"/>
      <c r="D493" s="142"/>
      <c r="E493" s="142"/>
    </row>
    <row r="494" spans="2:5" ht="14.4" x14ac:dyDescent="0.3">
      <c r="B494" s="24"/>
      <c r="C494" s="131"/>
      <c r="D494" s="131"/>
      <c r="E494" s="131"/>
    </row>
    <row r="495" spans="2:5" ht="15" customHeight="1" x14ac:dyDescent="0.3">
      <c r="B495" s="24"/>
      <c r="C495" s="142"/>
      <c r="D495" s="142"/>
      <c r="E495" s="142"/>
    </row>
    <row r="496" spans="2:5" ht="15" customHeight="1" x14ac:dyDescent="0.3">
      <c r="B496" s="24"/>
      <c r="C496" s="142"/>
      <c r="D496" s="142"/>
      <c r="E496" s="142"/>
    </row>
    <row r="497" spans="2:5" ht="14.4" x14ac:dyDescent="0.3">
      <c r="B497" s="24"/>
      <c r="C497" s="142"/>
      <c r="D497" s="142"/>
      <c r="E497" s="142"/>
    </row>
    <row r="498" spans="2:5" ht="14.4" x14ac:dyDescent="0.3">
      <c r="B498" s="24"/>
      <c r="C498" s="131"/>
      <c r="D498" s="131"/>
      <c r="E498" s="131"/>
    </row>
    <row r="499" spans="2:5" ht="14.4" x14ac:dyDescent="0.3">
      <c r="B499" s="24"/>
      <c r="C499" s="139"/>
      <c r="D499" s="139"/>
      <c r="E499" s="139"/>
    </row>
    <row r="500" spans="2:5" ht="14.4" x14ac:dyDescent="0.3">
      <c r="B500" s="24"/>
      <c r="C500" s="139"/>
      <c r="D500" s="139"/>
      <c r="E500" s="139"/>
    </row>
    <row r="501" spans="2:5" ht="14.4" x14ac:dyDescent="0.3">
      <c r="B501" s="24"/>
      <c r="C501" s="128"/>
      <c r="D501" s="128"/>
      <c r="E501" s="128"/>
    </row>
    <row r="502" spans="2:5" ht="14.4" x14ac:dyDescent="0.3">
      <c r="B502" s="24"/>
      <c r="C502" s="128"/>
      <c r="D502" s="128"/>
      <c r="E502" s="128"/>
    </row>
    <row r="503" spans="2:5" ht="14.4" x14ac:dyDescent="0.3">
      <c r="B503" s="24"/>
      <c r="C503" s="131"/>
      <c r="D503" s="131"/>
      <c r="E503" s="131"/>
    </row>
    <row r="504" spans="2:5" ht="14.4" x14ac:dyDescent="0.3">
      <c r="B504" s="24"/>
      <c r="C504" s="124"/>
      <c r="D504" s="124"/>
      <c r="E504" s="124"/>
    </row>
    <row r="505" spans="2:5" ht="14.4" x14ac:dyDescent="0.3">
      <c r="B505" s="24"/>
      <c r="C505" s="128"/>
      <c r="D505" s="128"/>
      <c r="E505" s="128"/>
    </row>
    <row r="506" spans="2:5" ht="14.4" x14ac:dyDescent="0.3">
      <c r="B506" s="24"/>
      <c r="C506" s="128"/>
      <c r="D506" s="128"/>
      <c r="E506" s="128"/>
    </row>
    <row r="507" spans="2:5" ht="14.4" x14ac:dyDescent="0.3">
      <c r="B507" s="24"/>
      <c r="C507" s="129"/>
      <c r="D507" s="129"/>
      <c r="E507" s="129"/>
    </row>
    <row r="508" spans="2:5" ht="14.4" x14ac:dyDescent="0.3">
      <c r="B508" s="25"/>
      <c r="C508" s="136"/>
      <c r="D508" s="136"/>
      <c r="E508" s="136"/>
    </row>
    <row r="509" spans="2:5" ht="14.4" x14ac:dyDescent="0.3">
      <c r="B509" s="24"/>
      <c r="C509" s="124"/>
      <c r="D509" s="124"/>
      <c r="E509" s="124"/>
    </row>
    <row r="510" spans="2:5" ht="14.4" x14ac:dyDescent="0.3">
      <c r="B510" s="24"/>
      <c r="C510" s="124"/>
      <c r="D510" s="124"/>
      <c r="E510" s="124"/>
    </row>
    <row r="511" spans="2:5" ht="14.4" x14ac:dyDescent="0.3">
      <c r="B511" s="24"/>
      <c r="C511" s="128"/>
      <c r="D511" s="128"/>
      <c r="E511" s="128"/>
    </row>
    <row r="512" spans="2:5" ht="14.4" x14ac:dyDescent="0.3">
      <c r="B512" s="24"/>
      <c r="C512" s="131"/>
      <c r="D512" s="124"/>
      <c r="E512" s="124"/>
    </row>
    <row r="513" spans="2:5" ht="14.4" x14ac:dyDescent="0.3">
      <c r="B513" s="24"/>
      <c r="C513" s="124"/>
      <c r="D513" s="124"/>
      <c r="E513" s="124"/>
    </row>
    <row r="514" spans="2:5" ht="14.4" x14ac:dyDescent="0.3">
      <c r="B514" s="24"/>
      <c r="C514" s="124"/>
      <c r="D514" s="124"/>
      <c r="E514" s="124"/>
    </row>
    <row r="515" spans="2:5" ht="14.4" x14ac:dyDescent="0.3">
      <c r="B515" s="24"/>
      <c r="C515" s="124"/>
      <c r="D515" s="124"/>
      <c r="E515" s="124"/>
    </row>
    <row r="516" spans="2:5" ht="14.4" x14ac:dyDescent="0.3">
      <c r="B516" s="24"/>
      <c r="C516" s="124"/>
      <c r="D516" s="124"/>
      <c r="E516" s="124"/>
    </row>
    <row r="517" spans="2:5" ht="14.4" x14ac:dyDescent="0.3">
      <c r="B517" s="24"/>
      <c r="C517" s="124"/>
      <c r="D517" s="124"/>
      <c r="E517" s="124"/>
    </row>
    <row r="518" spans="2:5" ht="14.4" x14ac:dyDescent="0.3">
      <c r="B518" s="24"/>
      <c r="C518" s="124"/>
      <c r="D518" s="124"/>
      <c r="E518" s="124"/>
    </row>
    <row r="519" spans="2:5" ht="14.4" x14ac:dyDescent="0.3">
      <c r="B519" s="24"/>
      <c r="C519" s="124"/>
      <c r="D519" s="124"/>
      <c r="E519" s="124"/>
    </row>
    <row r="520" spans="2:5" ht="14.4" x14ac:dyDescent="0.3">
      <c r="B520" s="24"/>
      <c r="C520" s="124"/>
      <c r="D520" s="124"/>
      <c r="E520" s="124"/>
    </row>
    <row r="521" spans="2:5" ht="14.4" x14ac:dyDescent="0.3">
      <c r="B521" s="24"/>
      <c r="C521" s="124"/>
      <c r="D521" s="124"/>
      <c r="E521" s="124"/>
    </row>
    <row r="522" spans="2:5" ht="14.4" x14ac:dyDescent="0.3">
      <c r="B522" s="24"/>
      <c r="C522" s="136"/>
      <c r="D522" s="136"/>
      <c r="E522" s="136"/>
    </row>
    <row r="523" spans="2:5" ht="14.4" x14ac:dyDescent="0.3">
      <c r="B523" s="25"/>
      <c r="C523" s="136"/>
      <c r="D523" s="136"/>
      <c r="E523" s="136"/>
    </row>
    <row r="524" spans="2:5" ht="14.4" x14ac:dyDescent="0.3">
      <c r="B524" s="24"/>
      <c r="C524" s="128"/>
      <c r="D524" s="128"/>
      <c r="E524" s="128"/>
    </row>
    <row r="525" spans="2:5" ht="14.4" x14ac:dyDescent="0.3">
      <c r="B525" s="24"/>
      <c r="C525" s="139"/>
      <c r="D525" s="139"/>
      <c r="E525" s="139"/>
    </row>
    <row r="526" spans="2:5" ht="14.4" x14ac:dyDescent="0.3">
      <c r="B526" s="24"/>
      <c r="C526" s="130"/>
      <c r="D526" s="130"/>
      <c r="E526" s="130"/>
    </row>
    <row r="527" spans="2:5" ht="14.4" x14ac:dyDescent="0.3">
      <c r="B527" s="24"/>
      <c r="C527" s="139"/>
      <c r="D527" s="139"/>
      <c r="E527" s="139"/>
    </row>
    <row r="528" spans="2:5" ht="14.4" x14ac:dyDescent="0.3">
      <c r="B528" s="24"/>
      <c r="C528" s="139"/>
      <c r="D528" s="139"/>
      <c r="E528" s="139"/>
    </row>
    <row r="529" spans="2:5" ht="14.4" x14ac:dyDescent="0.3">
      <c r="B529" s="24"/>
      <c r="C529" s="139"/>
      <c r="D529" s="139"/>
      <c r="E529" s="139"/>
    </row>
    <row r="530" spans="2:5" ht="15" customHeight="1" x14ac:dyDescent="0.3">
      <c r="B530" s="24"/>
      <c r="C530" s="139"/>
      <c r="D530" s="139"/>
      <c r="E530" s="139"/>
    </row>
    <row r="531" spans="2:5" ht="15" customHeight="1" x14ac:dyDescent="0.3">
      <c r="B531" s="24"/>
      <c r="C531" s="128"/>
      <c r="D531" s="128"/>
      <c r="E531" s="128"/>
    </row>
    <row r="532" spans="2:5" ht="15" customHeight="1" x14ac:dyDescent="0.3">
      <c r="B532" s="24"/>
      <c r="C532" s="21"/>
      <c r="D532" s="23"/>
      <c r="E532" s="117"/>
    </row>
    <row r="533" spans="2:5" ht="14.4" x14ac:dyDescent="0.3">
      <c r="B533" s="25"/>
      <c r="C533" s="136"/>
      <c r="D533" s="137"/>
      <c r="E533" s="137"/>
    </row>
    <row r="534" spans="2:5" ht="14.4" x14ac:dyDescent="0.3">
      <c r="B534" s="24"/>
      <c r="C534" s="128"/>
      <c r="D534" s="128"/>
      <c r="E534" s="128"/>
    </row>
    <row r="535" spans="2:5" ht="14.4" x14ac:dyDescent="0.3">
      <c r="B535" s="24"/>
      <c r="C535" s="130"/>
      <c r="D535" s="130"/>
      <c r="E535" s="130"/>
    </row>
    <row r="536" spans="2:5" ht="14.4" x14ac:dyDescent="0.3">
      <c r="B536" s="24"/>
      <c r="C536" s="130"/>
      <c r="D536" s="130"/>
      <c r="E536" s="130"/>
    </row>
    <row r="537" spans="2:5" ht="14.4" x14ac:dyDescent="0.3">
      <c r="B537" s="24"/>
      <c r="C537" s="130"/>
      <c r="D537" s="130"/>
      <c r="E537" s="130"/>
    </row>
    <row r="538" spans="2:5" ht="14.4" x14ac:dyDescent="0.3">
      <c r="B538" s="24"/>
      <c r="C538" s="131"/>
      <c r="D538" s="130"/>
      <c r="E538" s="130"/>
    </row>
    <row r="539" spans="2:5" ht="14.4" x14ac:dyDescent="0.3">
      <c r="B539" s="24"/>
      <c r="C539" s="128"/>
      <c r="D539" s="128"/>
      <c r="E539" s="128"/>
    </row>
    <row r="540" spans="2:5" ht="14.4" x14ac:dyDescent="0.3">
      <c r="B540" s="24"/>
      <c r="C540" s="139"/>
      <c r="D540" s="139"/>
      <c r="E540" s="139"/>
    </row>
    <row r="541" spans="2:5" ht="14.4" x14ac:dyDescent="0.3">
      <c r="B541" s="24"/>
      <c r="C541" s="139"/>
      <c r="D541" s="139"/>
      <c r="E541" s="139"/>
    </row>
    <row r="542" spans="2:5" ht="14.4" x14ac:dyDescent="0.3">
      <c r="B542" s="24"/>
      <c r="C542" s="139"/>
      <c r="D542" s="139"/>
      <c r="E542" s="139"/>
    </row>
    <row r="543" spans="2:5" ht="14.4" x14ac:dyDescent="0.3">
      <c r="B543" s="24"/>
      <c r="C543" s="139"/>
      <c r="D543" s="139"/>
      <c r="E543" s="139"/>
    </row>
    <row r="544" spans="2:5" ht="14.4" x14ac:dyDescent="0.3">
      <c r="B544" s="24"/>
      <c r="C544" s="128"/>
      <c r="D544" s="128"/>
      <c r="E544" s="128"/>
    </row>
    <row r="545" spans="2:8" ht="14.4" x14ac:dyDescent="0.3">
      <c r="B545" s="24"/>
      <c r="C545" s="128"/>
      <c r="D545" s="128"/>
      <c r="E545" s="128"/>
    </row>
    <row r="546" spans="2:8" ht="14.4" x14ac:dyDescent="0.3">
      <c r="B546" s="24"/>
      <c r="C546" s="139"/>
      <c r="D546" s="139"/>
      <c r="E546" s="139"/>
      <c r="H546" s="50"/>
    </row>
    <row r="547" spans="2:8" ht="14.4" x14ac:dyDescent="0.3">
      <c r="B547" s="24"/>
      <c r="C547" s="139"/>
      <c r="D547" s="139"/>
      <c r="E547" s="139"/>
    </row>
    <row r="548" spans="2:8" ht="14.4" x14ac:dyDescent="0.3">
      <c r="B548" s="24"/>
      <c r="C548" s="139"/>
      <c r="D548" s="139"/>
      <c r="E548" s="139"/>
    </row>
    <row r="549" spans="2:8" ht="14.4" x14ac:dyDescent="0.3">
      <c r="B549" s="24"/>
      <c r="C549" s="124"/>
      <c r="D549" s="124"/>
      <c r="E549" s="124"/>
    </row>
    <row r="550" spans="2:8" ht="14.4" x14ac:dyDescent="0.3">
      <c r="B550" s="24"/>
      <c r="C550" s="128"/>
      <c r="D550" s="128"/>
      <c r="E550" s="128"/>
    </row>
    <row r="551" spans="2:8" ht="14.4" x14ac:dyDescent="0.3">
      <c r="B551" s="24"/>
      <c r="C551" s="129"/>
      <c r="D551" s="129"/>
      <c r="E551" s="129"/>
    </row>
    <row r="552" spans="2:8" ht="14.4" x14ac:dyDescent="0.3">
      <c r="B552" s="25"/>
      <c r="C552" s="136"/>
      <c r="D552" s="153"/>
      <c r="E552" s="153"/>
    </row>
    <row r="553" spans="2:8" ht="14.4" x14ac:dyDescent="0.3">
      <c r="B553" s="24"/>
      <c r="C553" s="130"/>
      <c r="D553" s="130"/>
      <c r="E553" s="130"/>
    </row>
    <row r="554" spans="2:8" ht="14.4" x14ac:dyDescent="0.3">
      <c r="B554" s="24"/>
      <c r="C554" s="128"/>
      <c r="D554" s="128"/>
      <c r="E554" s="128"/>
    </row>
    <row r="555" spans="2:8" ht="14.4" x14ac:dyDescent="0.3">
      <c r="B555" s="24"/>
      <c r="C555" s="139"/>
      <c r="D555" s="139"/>
      <c r="E555" s="139"/>
      <c r="H555" s="64"/>
    </row>
    <row r="556" spans="2:8" ht="14.4" x14ac:dyDescent="0.3">
      <c r="B556" s="24"/>
      <c r="C556" s="128"/>
      <c r="D556" s="128"/>
      <c r="E556" s="128"/>
    </row>
    <row r="557" spans="2:8" ht="14.4" x14ac:dyDescent="0.3">
      <c r="B557" s="24"/>
      <c r="C557" s="128"/>
      <c r="D557" s="128"/>
      <c r="E557" s="128"/>
    </row>
    <row r="558" spans="2:8" ht="14.4" x14ac:dyDescent="0.3">
      <c r="B558" s="24"/>
      <c r="C558" s="139"/>
      <c r="D558" s="139"/>
      <c r="E558" s="139"/>
      <c r="H558" s="64"/>
    </row>
    <row r="559" spans="2:8" ht="14.4" x14ac:dyDescent="0.3">
      <c r="B559" s="24"/>
      <c r="C559" s="139"/>
      <c r="D559" s="139"/>
      <c r="E559" s="139"/>
    </row>
    <row r="560" spans="2:8" ht="14.4" x14ac:dyDescent="0.3">
      <c r="B560" s="24"/>
      <c r="C560" s="139"/>
      <c r="D560" s="139"/>
      <c r="E560" s="139"/>
    </row>
    <row r="561" spans="2:8" ht="14.4" x14ac:dyDescent="0.3">
      <c r="B561" s="24"/>
      <c r="C561" s="124"/>
      <c r="D561" s="124"/>
      <c r="E561" s="124"/>
    </row>
    <row r="562" spans="2:8" ht="14.4" x14ac:dyDescent="0.3">
      <c r="B562" s="24"/>
      <c r="C562" s="128"/>
      <c r="D562" s="128"/>
      <c r="E562" s="128"/>
    </row>
    <row r="563" spans="2:8" ht="14.4" x14ac:dyDescent="0.3">
      <c r="B563" s="24"/>
      <c r="C563" s="124"/>
      <c r="D563" s="124"/>
      <c r="E563" s="124"/>
      <c r="H563" s="64"/>
    </row>
    <row r="564" spans="2:8" ht="14.4" x14ac:dyDescent="0.3">
      <c r="B564" s="24"/>
      <c r="C564" s="129"/>
      <c r="D564" s="129"/>
      <c r="E564" s="129"/>
    </row>
    <row r="565" spans="2:8" ht="14.4" x14ac:dyDescent="0.3">
      <c r="B565" s="25"/>
      <c r="C565" s="136"/>
      <c r="D565" s="136"/>
      <c r="E565" s="136"/>
    </row>
    <row r="566" spans="2:8" ht="14.4" x14ac:dyDescent="0.3">
      <c r="B566" s="24"/>
      <c r="C566" s="139"/>
      <c r="D566" s="139"/>
      <c r="E566" s="139"/>
    </row>
    <row r="567" spans="2:8" ht="15" customHeight="1" x14ac:dyDescent="0.3">
      <c r="B567" s="24"/>
      <c r="C567" s="128"/>
      <c r="D567" s="128"/>
      <c r="E567" s="128"/>
    </row>
    <row r="568" spans="2:8" ht="15" customHeight="1" x14ac:dyDescent="0.3">
      <c r="B568" s="24"/>
      <c r="C568" s="128"/>
      <c r="D568" s="128"/>
      <c r="E568" s="128"/>
    </row>
    <row r="569" spans="2:8" ht="14.4" x14ac:dyDescent="0.3">
      <c r="B569" s="24"/>
      <c r="C569" s="139"/>
      <c r="D569" s="139"/>
      <c r="E569" s="139"/>
    </row>
    <row r="570" spans="2:8" ht="14.4" x14ac:dyDescent="0.3">
      <c r="B570" s="24"/>
      <c r="C570" s="139"/>
      <c r="D570" s="139"/>
      <c r="E570" s="139"/>
    </row>
    <row r="571" spans="2:8" ht="15" customHeight="1" x14ac:dyDescent="0.3">
      <c r="B571" s="24"/>
      <c r="C571" s="139"/>
      <c r="D571" s="139"/>
      <c r="E571" s="139"/>
    </row>
    <row r="572" spans="2:8" ht="15" customHeight="1" x14ac:dyDescent="0.3">
      <c r="B572" s="24"/>
      <c r="C572" s="124"/>
      <c r="D572" s="124"/>
      <c r="E572" s="124"/>
    </row>
    <row r="573" spans="2:8" ht="15" customHeight="1" x14ac:dyDescent="0.3">
      <c r="B573" s="24"/>
      <c r="C573" s="128"/>
      <c r="D573" s="128"/>
      <c r="E573" s="128"/>
    </row>
    <row r="574" spans="2:8" ht="14.4" x14ac:dyDescent="0.3">
      <c r="B574" s="24"/>
      <c r="C574" s="124"/>
      <c r="D574" s="124"/>
      <c r="E574" s="124"/>
    </row>
    <row r="575" spans="2:8" ht="14.4" x14ac:dyDescent="0.3">
      <c r="B575" s="24"/>
      <c r="C575" s="129"/>
      <c r="D575" s="129"/>
      <c r="E575" s="129"/>
    </row>
    <row r="576" spans="2:8" ht="14.4" x14ac:dyDescent="0.3">
      <c r="B576" s="25"/>
      <c r="C576" s="136"/>
      <c r="D576" s="136"/>
      <c r="E576" s="136"/>
    </row>
    <row r="577" spans="2:14" ht="14.4" x14ac:dyDescent="0.3">
      <c r="B577" s="24"/>
      <c r="C577" s="139"/>
      <c r="D577" s="139"/>
      <c r="E577" s="139"/>
      <c r="H577" s="64"/>
    </row>
    <row r="578" spans="2:14" ht="14.4" x14ac:dyDescent="0.3">
      <c r="B578" s="24"/>
      <c r="C578" s="128"/>
      <c r="D578" s="128"/>
      <c r="E578" s="128"/>
      <c r="H578" s="64"/>
    </row>
    <row r="579" spans="2:14" ht="14.4" x14ac:dyDescent="0.3">
      <c r="B579" s="24"/>
      <c r="C579" s="128"/>
      <c r="D579" s="128"/>
      <c r="E579" s="128"/>
    </row>
    <row r="580" spans="2:14" ht="14.4" x14ac:dyDescent="0.3">
      <c r="B580" s="24"/>
      <c r="C580" s="139"/>
      <c r="D580" s="139"/>
      <c r="E580" s="139"/>
      <c r="H580" s="64"/>
    </row>
    <row r="581" spans="2:14" ht="14.4" x14ac:dyDescent="0.3">
      <c r="B581" s="24"/>
      <c r="C581" s="139"/>
      <c r="D581" s="139"/>
      <c r="E581" s="139"/>
    </row>
    <row r="582" spans="2:14" ht="14.4" x14ac:dyDescent="0.3">
      <c r="B582" s="24"/>
      <c r="C582" s="139"/>
      <c r="D582" s="139"/>
      <c r="E582" s="139"/>
    </row>
    <row r="583" spans="2:14" ht="14.4" x14ac:dyDescent="0.3">
      <c r="B583" s="24"/>
      <c r="C583" s="124"/>
      <c r="D583" s="124"/>
      <c r="E583" s="124"/>
    </row>
    <row r="584" spans="2:14" ht="14.4" x14ac:dyDescent="0.3">
      <c r="B584" s="24"/>
      <c r="C584" s="128"/>
      <c r="D584" s="128"/>
      <c r="E584" s="128"/>
    </row>
    <row r="585" spans="2:14" ht="14.4" x14ac:dyDescent="0.3">
      <c r="B585" s="24"/>
      <c r="C585" s="124"/>
      <c r="D585" s="124"/>
      <c r="E585" s="124"/>
      <c r="H585" s="64"/>
    </row>
    <row r="586" spans="2:14" ht="14.4" x14ac:dyDescent="0.3">
      <c r="B586" s="24"/>
      <c r="C586" s="136"/>
      <c r="D586" s="136"/>
      <c r="E586" s="136"/>
    </row>
    <row r="587" spans="2:14" ht="27.75" customHeight="1" x14ac:dyDescent="0.3">
      <c r="B587" s="165"/>
      <c r="C587" s="165"/>
      <c r="D587" s="165"/>
      <c r="E587" s="165"/>
    </row>
    <row r="588" spans="2:14" ht="14.4" x14ac:dyDescent="0.3">
      <c r="B588" s="25"/>
      <c r="C588" s="128"/>
      <c r="D588" s="128"/>
      <c r="E588" s="128"/>
    </row>
    <row r="589" spans="2:14" ht="14.4" x14ac:dyDescent="0.3">
      <c r="B589" s="25"/>
      <c r="C589" s="136"/>
      <c r="D589" s="136"/>
      <c r="E589" s="136"/>
    </row>
    <row r="590" spans="2:14" ht="14.4" x14ac:dyDescent="0.3">
      <c r="B590" s="24"/>
      <c r="C590" s="124"/>
      <c r="D590" s="124"/>
      <c r="E590" s="124"/>
      <c r="I590" s="148"/>
      <c r="J590" s="148"/>
      <c r="K590" s="148"/>
      <c r="L590" s="148"/>
      <c r="M590" s="4"/>
      <c r="N590" s="10"/>
    </row>
    <row r="591" spans="2:14" ht="14.4" x14ac:dyDescent="0.3">
      <c r="B591" s="24"/>
      <c r="C591" s="124"/>
      <c r="D591" s="124"/>
      <c r="E591" s="124"/>
      <c r="I591" s="148"/>
      <c r="J591" s="148"/>
      <c r="K591" s="148"/>
      <c r="L591" s="148"/>
      <c r="M591" s="4"/>
      <c r="N591" s="10"/>
    </row>
    <row r="592" spans="2:14" ht="14.4" x14ac:dyDescent="0.3">
      <c r="B592" s="24"/>
      <c r="C592" s="139"/>
      <c r="D592" s="139"/>
      <c r="E592" s="139"/>
      <c r="I592" s="143"/>
      <c r="J592" s="143"/>
      <c r="K592" s="143"/>
      <c r="L592" s="143"/>
      <c r="M592" s="4"/>
      <c r="N592" s="10"/>
    </row>
    <row r="593" spans="2:16" ht="14.4" x14ac:dyDescent="0.3">
      <c r="B593" s="24"/>
      <c r="C593" s="128"/>
      <c r="D593" s="128"/>
      <c r="E593" s="128"/>
      <c r="I593" s="144"/>
      <c r="J593" s="144"/>
      <c r="K593" s="144"/>
      <c r="L593" s="144"/>
      <c r="M593" s="4"/>
      <c r="N593" s="10"/>
    </row>
    <row r="594" spans="2:16" ht="14.4" x14ac:dyDescent="0.3">
      <c r="B594" s="24"/>
      <c r="C594" s="124"/>
      <c r="D594" s="124"/>
      <c r="E594" s="124"/>
      <c r="I594" s="124"/>
      <c r="J594" s="124"/>
      <c r="K594" s="124"/>
      <c r="L594" s="124"/>
      <c r="M594" s="4"/>
      <c r="N594" s="10"/>
    </row>
    <row r="595" spans="2:16" ht="14.4" x14ac:dyDescent="0.3">
      <c r="B595" s="24"/>
      <c r="C595" s="124"/>
      <c r="D595" s="124"/>
      <c r="E595" s="124"/>
      <c r="I595" s="124"/>
      <c r="J595" s="124"/>
      <c r="K595" s="124"/>
      <c r="L595" s="124"/>
      <c r="M595" s="4"/>
      <c r="N595" s="10"/>
    </row>
    <row r="596" spans="2:16" ht="14.4" x14ac:dyDescent="0.3">
      <c r="B596" s="24"/>
      <c r="C596" s="128"/>
      <c r="D596" s="128"/>
      <c r="E596" s="128"/>
      <c r="I596" s="150"/>
      <c r="J596" s="150"/>
      <c r="K596" s="150"/>
      <c r="L596" s="150"/>
      <c r="M596" s="4"/>
      <c r="N596" s="10"/>
    </row>
    <row r="597" spans="2:16" ht="14.4" x14ac:dyDescent="0.3">
      <c r="B597" s="24"/>
      <c r="C597" s="124"/>
      <c r="D597" s="124"/>
      <c r="E597" s="124"/>
      <c r="I597" s="148"/>
      <c r="J597" s="148"/>
      <c r="K597" s="148"/>
      <c r="L597" s="148"/>
      <c r="M597" s="4"/>
      <c r="N597" s="10"/>
    </row>
    <row r="598" spans="2:16" ht="14.4" x14ac:dyDescent="0.3">
      <c r="B598" s="24"/>
      <c r="C598" s="124"/>
      <c r="D598" s="124"/>
      <c r="E598" s="124"/>
      <c r="I598" s="148"/>
      <c r="J598" s="148"/>
      <c r="K598" s="148"/>
      <c r="L598" s="148"/>
      <c r="M598" s="4"/>
      <c r="N598" s="10"/>
    </row>
    <row r="599" spans="2:16" ht="14.4" x14ac:dyDescent="0.3">
      <c r="B599" s="24"/>
      <c r="C599" s="151"/>
      <c r="D599" s="151"/>
      <c r="E599" s="151"/>
      <c r="I599" s="148"/>
      <c r="J599" s="148"/>
      <c r="K599" s="148"/>
      <c r="L599" s="148"/>
      <c r="M599" s="4"/>
      <c r="N599" s="10"/>
    </row>
    <row r="600" spans="2:16" ht="14.4" x14ac:dyDescent="0.3">
      <c r="B600" s="25"/>
      <c r="C600" s="136"/>
      <c r="D600" s="136"/>
      <c r="E600" s="136"/>
      <c r="I600" s="124"/>
      <c r="J600" s="124"/>
      <c r="K600" s="124"/>
      <c r="L600" s="124"/>
      <c r="M600" s="4"/>
      <c r="N600" s="10"/>
    </row>
    <row r="601" spans="2:16" ht="14.4" x14ac:dyDescent="0.3">
      <c r="B601" s="24"/>
      <c r="C601" s="128"/>
      <c r="D601" s="128"/>
      <c r="E601" s="128"/>
      <c r="I601" s="124"/>
      <c r="J601" s="124"/>
      <c r="K601" s="124"/>
      <c r="L601" s="124"/>
      <c r="M601" s="4"/>
      <c r="N601" s="10"/>
    </row>
    <row r="602" spans="2:16" ht="14.4" x14ac:dyDescent="0.3">
      <c r="B602" s="24"/>
      <c r="C602" s="124"/>
      <c r="D602" s="124"/>
      <c r="E602" s="124"/>
    </row>
    <row r="603" spans="2:16" ht="14.4" x14ac:dyDescent="0.3">
      <c r="B603" s="24"/>
      <c r="C603" s="128"/>
      <c r="D603" s="128"/>
      <c r="E603" s="128"/>
    </row>
    <row r="604" spans="2:16" ht="14.4" x14ac:dyDescent="0.3">
      <c r="B604" s="24"/>
      <c r="C604" s="128"/>
      <c r="D604" s="128"/>
      <c r="E604" s="128"/>
    </row>
    <row r="605" spans="2:16" ht="14.4" x14ac:dyDescent="0.3">
      <c r="B605" s="24"/>
      <c r="C605" s="130"/>
      <c r="D605" s="130"/>
      <c r="E605" s="130"/>
    </row>
    <row r="606" spans="2:16" ht="14.4" x14ac:dyDescent="0.3">
      <c r="B606" s="24"/>
      <c r="C606" s="128"/>
      <c r="D606" s="128"/>
      <c r="E606" s="128"/>
      <c r="N606" s="8"/>
      <c r="O606" s="8"/>
      <c r="P606" s="8"/>
    </row>
    <row r="607" spans="2:16" ht="14.4" x14ac:dyDescent="0.3">
      <c r="B607" s="24"/>
      <c r="C607" s="124"/>
      <c r="D607" s="124"/>
      <c r="E607" s="124"/>
      <c r="N607" s="8"/>
      <c r="O607" s="8"/>
      <c r="P607" s="8"/>
    </row>
    <row r="608" spans="2:16" ht="14.4" x14ac:dyDescent="0.3">
      <c r="B608" s="24"/>
      <c r="C608" s="128"/>
      <c r="D608" s="128"/>
      <c r="E608" s="128"/>
      <c r="N608" s="8"/>
      <c r="O608" s="8"/>
      <c r="P608" s="8"/>
    </row>
    <row r="609" spans="2:5" ht="14.4" x14ac:dyDescent="0.3">
      <c r="B609" s="24"/>
      <c r="C609" s="128"/>
      <c r="D609" s="128"/>
      <c r="E609" s="128"/>
    </row>
    <row r="610" spans="2:5" ht="14.4" x14ac:dyDescent="0.3">
      <c r="B610" s="24"/>
      <c r="C610" s="128"/>
      <c r="D610" s="128"/>
      <c r="E610" s="128"/>
    </row>
    <row r="611" spans="2:5" ht="14.4" x14ac:dyDescent="0.3">
      <c r="B611" s="24"/>
      <c r="C611" s="133"/>
      <c r="D611" s="133"/>
      <c r="E611" s="133"/>
    </row>
    <row r="612" spans="2:5" ht="14.4" x14ac:dyDescent="0.3">
      <c r="B612" s="24"/>
      <c r="C612" s="134"/>
      <c r="D612" s="134"/>
      <c r="E612" s="134"/>
    </row>
    <row r="613" spans="2:5" ht="14.4" x14ac:dyDescent="0.3">
      <c r="B613" s="24"/>
      <c r="C613" s="128"/>
      <c r="D613" s="128"/>
      <c r="E613" s="128"/>
    </row>
    <row r="614" spans="2:5" ht="14.4" x14ac:dyDescent="0.3">
      <c r="B614" s="24"/>
      <c r="C614" s="128"/>
      <c r="D614" s="128"/>
      <c r="E614" s="128"/>
    </row>
    <row r="615" spans="2:5" ht="14.4" x14ac:dyDescent="0.3">
      <c r="B615" s="24"/>
      <c r="C615" s="124"/>
      <c r="D615" s="124"/>
      <c r="E615" s="124"/>
    </row>
    <row r="616" spans="2:5" ht="14.4" x14ac:dyDescent="0.3">
      <c r="B616" s="24"/>
      <c r="C616" s="128"/>
      <c r="D616" s="128"/>
      <c r="E616" s="128"/>
    </row>
    <row r="617" spans="2:5" ht="14.4" x14ac:dyDescent="0.3">
      <c r="B617" s="24"/>
      <c r="C617" s="128"/>
      <c r="D617" s="128"/>
      <c r="E617" s="128"/>
    </row>
    <row r="618" spans="2:5" ht="14.4" x14ac:dyDescent="0.3">
      <c r="B618" s="25"/>
      <c r="C618" s="136"/>
      <c r="D618" s="136"/>
      <c r="E618" s="136"/>
    </row>
    <row r="619" spans="2:5" ht="14.4" x14ac:dyDescent="0.3">
      <c r="B619" s="24"/>
      <c r="C619" s="124"/>
      <c r="D619" s="124"/>
      <c r="E619" s="124"/>
    </row>
    <row r="620" spans="2:5" ht="14.4" x14ac:dyDescent="0.3">
      <c r="B620" s="24"/>
      <c r="C620" s="128"/>
      <c r="D620" s="128"/>
      <c r="E620" s="128"/>
    </row>
    <row r="621" spans="2:5" ht="14.4" x14ac:dyDescent="0.3">
      <c r="B621" s="24"/>
      <c r="C621" s="130"/>
      <c r="D621" s="130"/>
      <c r="E621" s="130"/>
    </row>
    <row r="622" spans="2:5" ht="14.4" x14ac:dyDescent="0.3">
      <c r="B622" s="24"/>
      <c r="C622" s="130"/>
      <c r="D622" s="130"/>
      <c r="E622" s="130"/>
    </row>
    <row r="623" spans="2:5" ht="14.4" x14ac:dyDescent="0.3">
      <c r="B623" s="24"/>
      <c r="C623" s="130"/>
      <c r="D623" s="130"/>
      <c r="E623" s="130"/>
    </row>
    <row r="624" spans="2:5" ht="14.4" x14ac:dyDescent="0.3">
      <c r="B624" s="24"/>
      <c r="C624" s="128"/>
      <c r="D624" s="128"/>
      <c r="E624" s="128"/>
    </row>
    <row r="625" spans="2:5" ht="14.4" x14ac:dyDescent="0.3">
      <c r="B625" s="24"/>
      <c r="C625" s="128"/>
      <c r="D625" s="128"/>
      <c r="E625" s="128"/>
    </row>
    <row r="626" spans="2:5" ht="14.4" x14ac:dyDescent="0.3">
      <c r="B626" s="24"/>
      <c r="C626" s="135"/>
      <c r="D626" s="135"/>
      <c r="E626" s="135"/>
    </row>
    <row r="627" spans="2:5" ht="14.4" x14ac:dyDescent="0.3">
      <c r="B627" s="24"/>
      <c r="C627" s="124"/>
      <c r="D627" s="124"/>
      <c r="E627" s="124"/>
    </row>
    <row r="628" spans="2:5" ht="14.4" x14ac:dyDescent="0.3">
      <c r="B628" s="24"/>
      <c r="C628" s="139"/>
      <c r="D628" s="139"/>
      <c r="E628" s="139"/>
    </row>
    <row r="629" spans="2:5" ht="14.4" x14ac:dyDescent="0.3">
      <c r="B629" s="24"/>
      <c r="C629" s="130"/>
      <c r="D629" s="130"/>
      <c r="E629" s="130"/>
    </row>
    <row r="630" spans="2:5" ht="14.4" x14ac:dyDescent="0.3">
      <c r="B630" s="24"/>
      <c r="C630" s="124"/>
      <c r="D630" s="124"/>
      <c r="E630" s="124"/>
    </row>
    <row r="631" spans="2:5" ht="14.4" x14ac:dyDescent="0.3">
      <c r="B631" s="24"/>
      <c r="C631" s="128"/>
      <c r="D631" s="128"/>
      <c r="E631" s="128"/>
    </row>
    <row r="632" spans="2:5" ht="14.4" x14ac:dyDescent="0.3">
      <c r="B632" s="24"/>
      <c r="C632" s="128"/>
      <c r="D632" s="128"/>
      <c r="E632" s="128"/>
    </row>
    <row r="633" spans="2:5" ht="14.4" x14ac:dyDescent="0.3">
      <c r="B633" s="24"/>
      <c r="C633" s="128"/>
      <c r="D633" s="128"/>
      <c r="E633" s="128"/>
    </row>
    <row r="634" spans="2:5" ht="14.4" x14ac:dyDescent="0.3">
      <c r="B634" s="24"/>
      <c r="C634" s="134"/>
      <c r="D634" s="134"/>
      <c r="E634" s="134"/>
    </row>
    <row r="635" spans="2:5" ht="14.4" x14ac:dyDescent="0.3">
      <c r="B635" s="24"/>
      <c r="C635" s="128"/>
      <c r="D635" s="128"/>
      <c r="E635" s="128"/>
    </row>
    <row r="636" spans="2:5" ht="14.4" x14ac:dyDescent="0.3">
      <c r="B636" s="24"/>
      <c r="C636" s="128"/>
      <c r="D636" s="128"/>
      <c r="E636" s="128"/>
    </row>
    <row r="637" spans="2:5" ht="14.4" x14ac:dyDescent="0.3">
      <c r="B637" s="24"/>
      <c r="C637" s="130"/>
      <c r="D637" s="130"/>
      <c r="E637" s="130"/>
    </row>
    <row r="638" spans="2:5" ht="14.4" x14ac:dyDescent="0.3">
      <c r="B638" s="24"/>
      <c r="C638" s="130"/>
      <c r="D638" s="130"/>
      <c r="E638" s="130"/>
    </row>
    <row r="639" spans="2:5" ht="14.4" x14ac:dyDescent="0.3">
      <c r="B639" s="24"/>
      <c r="C639" s="135"/>
      <c r="D639" s="135"/>
      <c r="E639" s="135"/>
    </row>
    <row r="640" spans="2:5" ht="14.4" x14ac:dyDescent="0.3">
      <c r="B640" s="24"/>
      <c r="C640" s="149"/>
      <c r="D640" s="149"/>
      <c r="E640" s="149"/>
    </row>
    <row r="641" spans="2:5" ht="14.4" x14ac:dyDescent="0.3">
      <c r="B641" s="25"/>
      <c r="C641" s="136"/>
      <c r="D641" s="136"/>
      <c r="E641" s="136"/>
    </row>
    <row r="642" spans="2:5" ht="14.4" x14ac:dyDescent="0.3">
      <c r="B642" s="24"/>
      <c r="C642" s="130"/>
      <c r="D642" s="130"/>
      <c r="E642" s="130"/>
    </row>
    <row r="643" spans="2:5" ht="14.4" x14ac:dyDescent="0.3">
      <c r="B643" s="24"/>
      <c r="C643" s="130"/>
      <c r="D643" s="130"/>
      <c r="E643" s="130"/>
    </row>
    <row r="644" spans="2:5" ht="14.4" x14ac:dyDescent="0.3">
      <c r="B644" s="24"/>
      <c r="C644" s="128"/>
      <c r="D644" s="128"/>
      <c r="E644" s="128"/>
    </row>
    <row r="645" spans="2:5" ht="14.4" x14ac:dyDescent="0.3">
      <c r="B645" s="24"/>
      <c r="C645" s="128"/>
      <c r="D645" s="128"/>
      <c r="E645" s="128"/>
    </row>
    <row r="646" spans="2:5" ht="14.4" x14ac:dyDescent="0.3">
      <c r="B646" s="24"/>
      <c r="C646" s="124"/>
      <c r="D646" s="124"/>
      <c r="E646" s="124"/>
    </row>
    <row r="647" spans="2:5" ht="14.4" x14ac:dyDescent="0.3">
      <c r="B647" s="24"/>
      <c r="C647" s="124"/>
      <c r="D647" s="124"/>
      <c r="E647" s="124"/>
    </row>
    <row r="648" spans="2:5" ht="14.4" x14ac:dyDescent="0.3">
      <c r="B648" s="24"/>
      <c r="C648" s="128"/>
      <c r="D648" s="128"/>
      <c r="E648" s="128"/>
    </row>
    <row r="649" spans="2:5" ht="14.4" x14ac:dyDescent="0.3">
      <c r="B649" s="24"/>
      <c r="C649" s="130"/>
      <c r="D649" s="130"/>
      <c r="E649" s="130"/>
    </row>
    <row r="650" spans="2:5" ht="14.4" x14ac:dyDescent="0.3">
      <c r="B650" s="24"/>
      <c r="C650" s="128"/>
      <c r="D650" s="128"/>
      <c r="E650" s="128"/>
    </row>
    <row r="651" spans="2:5" ht="14.4" x14ac:dyDescent="0.3">
      <c r="B651" s="24"/>
      <c r="C651" s="128"/>
      <c r="D651" s="128"/>
      <c r="E651" s="128"/>
    </row>
    <row r="652" spans="2:5" ht="14.4" x14ac:dyDescent="0.3">
      <c r="B652" s="24"/>
      <c r="C652" s="134"/>
      <c r="D652" s="134"/>
      <c r="E652" s="134"/>
    </row>
    <row r="653" spans="2:5" ht="14.4" x14ac:dyDescent="0.3">
      <c r="B653" s="24"/>
      <c r="C653" s="128"/>
      <c r="D653" s="128"/>
      <c r="E653" s="128"/>
    </row>
    <row r="654" spans="2:5" ht="14.4" x14ac:dyDescent="0.3">
      <c r="B654" s="24"/>
      <c r="C654" s="128"/>
      <c r="D654" s="128"/>
      <c r="E654" s="128"/>
    </row>
    <row r="655" spans="2:5" ht="14.4" x14ac:dyDescent="0.3">
      <c r="B655" s="24"/>
      <c r="C655" s="130"/>
      <c r="D655" s="130"/>
      <c r="E655" s="130"/>
    </row>
    <row r="656" spans="2:5" ht="14.4" x14ac:dyDescent="0.3">
      <c r="B656" s="24"/>
      <c r="C656" s="124"/>
      <c r="D656" s="124"/>
      <c r="E656" s="124"/>
    </row>
    <row r="657" spans="2:5" ht="14.4" x14ac:dyDescent="0.3">
      <c r="B657" s="24"/>
      <c r="C657" s="124"/>
      <c r="D657" s="124"/>
      <c r="E657" s="124"/>
    </row>
    <row r="658" spans="2:5" ht="15" customHeight="1" x14ac:dyDescent="0.3">
      <c r="B658" s="24"/>
      <c r="C658" s="128"/>
      <c r="D658" s="128"/>
      <c r="E658" s="128"/>
    </row>
    <row r="659" spans="2:5" ht="14.4" x14ac:dyDescent="0.3">
      <c r="B659" s="24"/>
      <c r="C659" s="124"/>
      <c r="D659" s="124"/>
      <c r="E659" s="124"/>
    </row>
    <row r="660" spans="2:5" ht="15" customHeight="1" x14ac:dyDescent="0.3">
      <c r="B660" s="24"/>
      <c r="C660" s="124"/>
      <c r="D660" s="124"/>
      <c r="E660" s="124"/>
    </row>
    <row r="661" spans="2:5" ht="15" customHeight="1" x14ac:dyDescent="0.3">
      <c r="B661" s="24"/>
      <c r="C661" s="131"/>
      <c r="D661" s="131"/>
      <c r="E661" s="131"/>
    </row>
    <row r="662" spans="2:5" ht="15" customHeight="1" x14ac:dyDescent="0.3">
      <c r="B662" s="24"/>
      <c r="C662" s="131"/>
      <c r="D662" s="131"/>
      <c r="E662" s="131"/>
    </row>
    <row r="663" spans="2:5" ht="15" customHeight="1" x14ac:dyDescent="0.3">
      <c r="B663" s="24"/>
      <c r="C663" s="141"/>
      <c r="D663" s="141"/>
      <c r="E663" s="141"/>
    </row>
    <row r="664" spans="2:5" ht="14.4" x14ac:dyDescent="0.3">
      <c r="B664" s="25"/>
      <c r="C664" s="136"/>
      <c r="D664" s="136"/>
      <c r="E664" s="136"/>
    </row>
    <row r="665" spans="2:5" ht="14.4" x14ac:dyDescent="0.3">
      <c r="B665" s="24"/>
      <c r="C665" s="124"/>
      <c r="D665" s="124"/>
      <c r="E665" s="124"/>
    </row>
    <row r="666" spans="2:5" ht="14.4" x14ac:dyDescent="0.3">
      <c r="B666" s="24"/>
      <c r="C666" s="128"/>
      <c r="D666" s="128"/>
      <c r="E666" s="128"/>
    </row>
    <row r="667" spans="2:5" ht="14.4" x14ac:dyDescent="0.3">
      <c r="B667" s="24"/>
      <c r="C667" s="130"/>
      <c r="D667" s="130"/>
      <c r="E667" s="130"/>
    </row>
    <row r="668" spans="2:5" ht="14.4" x14ac:dyDescent="0.3">
      <c r="B668" s="24"/>
      <c r="C668" s="130"/>
      <c r="D668" s="130"/>
      <c r="E668" s="130"/>
    </row>
    <row r="669" spans="2:5" ht="14.4" x14ac:dyDescent="0.3">
      <c r="B669" s="24"/>
      <c r="C669" s="131"/>
      <c r="D669" s="131"/>
      <c r="E669" s="131"/>
    </row>
    <row r="670" spans="2:5" ht="14.4" x14ac:dyDescent="0.3">
      <c r="B670" s="24"/>
      <c r="C670" s="130"/>
      <c r="D670" s="130"/>
      <c r="E670" s="130"/>
    </row>
    <row r="671" spans="2:5" ht="14.4" x14ac:dyDescent="0.3">
      <c r="B671" s="24"/>
      <c r="C671" s="131"/>
      <c r="D671" s="130"/>
      <c r="E671" s="130"/>
    </row>
    <row r="672" spans="2:5" ht="14.4" x14ac:dyDescent="0.3">
      <c r="B672" s="24"/>
      <c r="C672" s="131"/>
      <c r="D672" s="131"/>
      <c r="E672" s="131"/>
    </row>
    <row r="673" spans="2:11" ht="14.4" x14ac:dyDescent="0.3">
      <c r="B673" s="24"/>
      <c r="C673" s="131"/>
      <c r="D673" s="131"/>
      <c r="E673" s="131"/>
    </row>
    <row r="674" spans="2:11" ht="14.4" x14ac:dyDescent="0.3">
      <c r="B674" s="24"/>
      <c r="C674" s="130"/>
      <c r="D674" s="131"/>
      <c r="E674" s="131"/>
    </row>
    <row r="675" spans="2:11" ht="14.4" x14ac:dyDescent="0.3">
      <c r="B675" s="24"/>
      <c r="C675" s="124"/>
      <c r="D675" s="124"/>
      <c r="E675" s="124"/>
    </row>
    <row r="676" spans="2:11" ht="14.4" x14ac:dyDescent="0.3">
      <c r="B676" s="24"/>
      <c r="C676" s="128"/>
      <c r="D676" s="128"/>
      <c r="E676" s="128"/>
    </row>
    <row r="677" spans="2:11" ht="14.4" x14ac:dyDescent="0.3">
      <c r="B677" s="24"/>
      <c r="C677" s="142"/>
      <c r="D677" s="133"/>
      <c r="E677" s="133"/>
    </row>
    <row r="678" spans="2:11" ht="14.4" x14ac:dyDescent="0.3">
      <c r="B678" s="24"/>
      <c r="C678" s="128"/>
      <c r="D678" s="128"/>
      <c r="E678" s="128"/>
    </row>
    <row r="679" spans="2:11" ht="14.4" x14ac:dyDescent="0.3">
      <c r="B679" s="24"/>
      <c r="C679" s="130"/>
      <c r="D679" s="132"/>
      <c r="E679" s="132"/>
      <c r="H679" s="145"/>
      <c r="I679" s="146"/>
      <c r="J679" s="146"/>
      <c r="K679" s="147"/>
    </row>
    <row r="680" spans="2:11" ht="14.4" x14ac:dyDescent="0.3">
      <c r="B680" s="24"/>
      <c r="C680" s="124"/>
      <c r="D680" s="124"/>
      <c r="E680" s="124"/>
    </row>
    <row r="681" spans="2:11" ht="14.4" x14ac:dyDescent="0.3">
      <c r="B681" s="24"/>
      <c r="C681" s="124"/>
      <c r="D681" s="124"/>
      <c r="E681" s="124"/>
    </row>
    <row r="682" spans="2:11" ht="14.4" x14ac:dyDescent="0.3">
      <c r="B682" s="24"/>
      <c r="C682" s="124"/>
      <c r="D682" s="124"/>
      <c r="E682" s="124"/>
    </row>
    <row r="683" spans="2:11" ht="14.4" x14ac:dyDescent="0.3">
      <c r="B683" s="24"/>
      <c r="C683" s="124"/>
      <c r="D683" s="124"/>
      <c r="E683" s="124"/>
    </row>
    <row r="684" spans="2:11" ht="14.4" x14ac:dyDescent="0.3">
      <c r="B684" s="24"/>
      <c r="C684" s="124"/>
      <c r="D684" s="124"/>
      <c r="E684" s="124"/>
    </row>
    <row r="685" spans="2:11" ht="14.4" x14ac:dyDescent="0.3">
      <c r="B685" s="24"/>
      <c r="C685" s="124"/>
      <c r="D685" s="124"/>
      <c r="E685" s="124"/>
    </row>
    <row r="686" spans="2:11" ht="14.4" x14ac:dyDescent="0.3">
      <c r="B686" s="24"/>
      <c r="C686" s="128"/>
      <c r="D686" s="128"/>
      <c r="E686" s="128"/>
    </row>
    <row r="687" spans="2:11" ht="14.4" x14ac:dyDescent="0.3">
      <c r="B687" s="24"/>
      <c r="C687" s="128"/>
      <c r="D687" s="128"/>
      <c r="E687" s="128"/>
    </row>
    <row r="688" spans="2:11" ht="14.4" x14ac:dyDescent="0.3">
      <c r="B688" s="24"/>
      <c r="C688" s="140"/>
      <c r="D688" s="140"/>
      <c r="E688" s="140"/>
    </row>
    <row r="689" spans="2:5" ht="14.4" x14ac:dyDescent="0.3">
      <c r="B689" s="25"/>
      <c r="C689" s="136"/>
      <c r="D689" s="136"/>
      <c r="E689" s="136"/>
    </row>
    <row r="690" spans="2:5" ht="14.4" x14ac:dyDescent="0.3">
      <c r="B690" s="24"/>
      <c r="C690" s="124"/>
      <c r="D690" s="124"/>
      <c r="E690" s="124"/>
    </row>
    <row r="691" spans="2:5" ht="14.4" x14ac:dyDescent="0.3">
      <c r="B691" s="24"/>
      <c r="C691" s="128"/>
      <c r="D691" s="128"/>
      <c r="E691" s="128"/>
    </row>
    <row r="692" spans="2:5" ht="14.4" x14ac:dyDescent="0.3">
      <c r="B692" s="24"/>
      <c r="C692" s="130"/>
      <c r="D692" s="130"/>
      <c r="E692" s="130"/>
    </row>
    <row r="693" spans="2:5" ht="14.4" x14ac:dyDescent="0.3">
      <c r="B693" s="24"/>
      <c r="C693" s="128"/>
      <c r="D693" s="128"/>
      <c r="E693" s="128"/>
    </row>
    <row r="694" spans="2:5" ht="14.4" x14ac:dyDescent="0.3">
      <c r="B694" s="24"/>
      <c r="C694" s="128"/>
      <c r="D694" s="128"/>
      <c r="E694" s="128"/>
    </row>
    <row r="695" spans="2:5" ht="14.4" x14ac:dyDescent="0.3">
      <c r="B695" s="24"/>
      <c r="C695" s="134"/>
      <c r="D695" s="134"/>
      <c r="E695" s="134"/>
    </row>
    <row r="696" spans="2:5" ht="14.4" x14ac:dyDescent="0.3">
      <c r="B696" s="24"/>
      <c r="C696" s="128"/>
      <c r="D696" s="128"/>
      <c r="E696" s="128"/>
    </row>
    <row r="697" spans="2:5" ht="14.4" x14ac:dyDescent="0.3">
      <c r="B697" s="24"/>
      <c r="C697" s="128"/>
      <c r="D697" s="128"/>
      <c r="E697" s="128"/>
    </row>
    <row r="698" spans="2:5" ht="14.4" x14ac:dyDescent="0.3">
      <c r="B698" s="24"/>
      <c r="C698" s="130"/>
      <c r="D698" s="130"/>
      <c r="E698" s="130"/>
    </row>
    <row r="699" spans="2:5" ht="14.4" x14ac:dyDescent="0.3">
      <c r="B699" s="24"/>
      <c r="C699" s="130"/>
      <c r="D699" s="132"/>
      <c r="E699" s="132"/>
    </row>
    <row r="700" spans="2:5" ht="14.4" x14ac:dyDescent="0.3">
      <c r="B700" s="24"/>
      <c r="C700" s="130"/>
      <c r="D700" s="131"/>
      <c r="E700" s="131"/>
    </row>
    <row r="701" spans="2:5" ht="14.4" x14ac:dyDescent="0.3">
      <c r="B701" s="24"/>
      <c r="C701" s="124"/>
      <c r="D701" s="124"/>
      <c r="E701" s="124"/>
    </row>
    <row r="702" spans="2:5" ht="14.4" x14ac:dyDescent="0.3">
      <c r="B702" s="24"/>
      <c r="C702" s="124"/>
      <c r="D702" s="124"/>
      <c r="E702" s="124"/>
    </row>
    <row r="703" spans="2:5" ht="14.4" x14ac:dyDescent="0.3">
      <c r="B703" s="24"/>
      <c r="C703" s="124"/>
      <c r="D703" s="124"/>
      <c r="E703" s="124"/>
    </row>
    <row r="704" spans="2:5" ht="14.4" x14ac:dyDescent="0.3">
      <c r="B704" s="24"/>
      <c r="C704" s="124"/>
      <c r="D704" s="124"/>
      <c r="E704" s="124"/>
    </row>
    <row r="705" spans="2:5" ht="14.4" x14ac:dyDescent="0.3">
      <c r="B705" s="24"/>
      <c r="C705" s="124"/>
      <c r="D705" s="124"/>
      <c r="E705" s="124"/>
    </row>
    <row r="706" spans="2:5" ht="14.4" x14ac:dyDescent="0.3">
      <c r="B706" s="24"/>
      <c r="C706" s="124"/>
      <c r="D706" s="124"/>
      <c r="E706" s="124"/>
    </row>
    <row r="707" spans="2:5" ht="14.4" x14ac:dyDescent="0.3">
      <c r="B707" s="24"/>
      <c r="C707" s="136"/>
      <c r="D707" s="137"/>
      <c r="E707" s="137"/>
    </row>
    <row r="708" spans="2:5" ht="14.4" x14ac:dyDescent="0.3">
      <c r="B708" s="25"/>
      <c r="C708" s="136"/>
      <c r="D708" s="136"/>
      <c r="E708" s="136"/>
    </row>
    <row r="709" spans="2:5" ht="14.4" x14ac:dyDescent="0.3">
      <c r="B709" s="24"/>
      <c r="C709" s="130"/>
      <c r="D709" s="130"/>
      <c r="E709" s="130"/>
    </row>
    <row r="710" spans="2:5" ht="14.4" x14ac:dyDescent="0.3">
      <c r="B710" s="24"/>
      <c r="C710" s="130"/>
      <c r="D710" s="130"/>
      <c r="E710" s="130"/>
    </row>
    <row r="711" spans="2:5" ht="14.4" x14ac:dyDescent="0.3">
      <c r="B711" s="24"/>
      <c r="C711" s="124"/>
      <c r="D711" s="124"/>
      <c r="E711" s="124"/>
    </row>
    <row r="712" spans="2:5" ht="14.4" x14ac:dyDescent="0.3">
      <c r="B712" s="24"/>
      <c r="C712" s="124"/>
      <c r="D712" s="124"/>
      <c r="E712" s="124"/>
    </row>
    <row r="713" spans="2:5" ht="14.4" x14ac:dyDescent="0.3">
      <c r="B713" s="24"/>
      <c r="C713" s="130"/>
      <c r="D713" s="130"/>
      <c r="E713" s="130"/>
    </row>
    <row r="714" spans="2:5" ht="14.4" x14ac:dyDescent="0.3">
      <c r="B714" s="24"/>
      <c r="C714" s="130"/>
      <c r="D714" s="130"/>
      <c r="E714" s="130"/>
    </row>
    <row r="715" spans="2:5" ht="14.4" x14ac:dyDescent="0.3">
      <c r="B715" s="24"/>
      <c r="C715" s="124"/>
      <c r="D715" s="124"/>
      <c r="E715" s="124"/>
    </row>
    <row r="716" spans="2:5" ht="14.4" x14ac:dyDescent="0.3">
      <c r="B716" s="24"/>
      <c r="C716" s="136"/>
      <c r="D716" s="137"/>
      <c r="E716" s="137"/>
    </row>
    <row r="717" spans="2:5" ht="14.4" x14ac:dyDescent="0.3">
      <c r="B717" s="25"/>
      <c r="C717" s="136"/>
      <c r="D717" s="137"/>
      <c r="E717" s="137"/>
    </row>
    <row r="718" spans="2:5" ht="14.4" x14ac:dyDescent="0.3">
      <c r="B718" s="24"/>
      <c r="C718" s="128"/>
      <c r="D718" s="128"/>
      <c r="E718" s="128"/>
    </row>
    <row r="719" spans="2:5" ht="14.4" x14ac:dyDescent="0.3">
      <c r="B719" s="24"/>
      <c r="C719" s="128"/>
      <c r="D719" s="128"/>
      <c r="E719" s="128"/>
    </row>
    <row r="720" spans="2:5" ht="14.4" x14ac:dyDescent="0.3">
      <c r="B720" s="24"/>
      <c r="C720" s="128"/>
      <c r="D720" s="128"/>
      <c r="E720" s="128"/>
    </row>
    <row r="721" spans="2:5" ht="14.4" x14ac:dyDescent="0.3">
      <c r="B721" s="24"/>
      <c r="C721" s="124"/>
      <c r="D721" s="124"/>
      <c r="E721" s="124"/>
    </row>
    <row r="722" spans="2:5" ht="14.4" x14ac:dyDescent="0.3">
      <c r="B722" s="24"/>
      <c r="C722" s="124"/>
      <c r="D722" s="124"/>
      <c r="E722" s="124"/>
    </row>
    <row r="723" spans="2:5" ht="14.4" x14ac:dyDescent="0.3">
      <c r="B723" s="24"/>
      <c r="C723" s="124"/>
      <c r="D723" s="124"/>
      <c r="E723" s="124"/>
    </row>
    <row r="724" spans="2:5" ht="14.4" x14ac:dyDescent="0.3">
      <c r="B724" s="24"/>
      <c r="C724" s="128"/>
      <c r="D724" s="128"/>
      <c r="E724" s="128"/>
    </row>
    <row r="725" spans="2:5" ht="14.4" x14ac:dyDescent="0.3">
      <c r="B725" s="24"/>
      <c r="C725" s="128"/>
      <c r="D725" s="128"/>
      <c r="E725" s="128"/>
    </row>
    <row r="726" spans="2:5" ht="14.4" x14ac:dyDescent="0.3">
      <c r="B726" s="24"/>
      <c r="C726" s="124"/>
      <c r="D726" s="124"/>
      <c r="E726" s="124"/>
    </row>
    <row r="727" spans="2:5" ht="14.4" x14ac:dyDescent="0.3">
      <c r="B727" s="24"/>
      <c r="C727" s="128"/>
      <c r="D727" s="128"/>
      <c r="E727" s="128"/>
    </row>
    <row r="728" spans="2:5" ht="14.4" x14ac:dyDescent="0.3">
      <c r="B728" s="24"/>
      <c r="C728" s="128"/>
      <c r="D728" s="128"/>
      <c r="E728" s="128"/>
    </row>
    <row r="729" spans="2:5" ht="14.4" x14ac:dyDescent="0.3">
      <c r="B729" s="24"/>
      <c r="C729" s="128"/>
      <c r="D729" s="128"/>
      <c r="E729" s="128"/>
    </row>
    <row r="730" spans="2:5" ht="14.4" x14ac:dyDescent="0.3">
      <c r="B730" s="24"/>
      <c r="C730" s="124"/>
      <c r="D730" s="124"/>
      <c r="E730" s="124"/>
    </row>
    <row r="731" spans="2:5" ht="14.4" x14ac:dyDescent="0.3">
      <c r="B731" s="24"/>
      <c r="C731" s="124"/>
      <c r="D731" s="124"/>
      <c r="E731" s="124"/>
    </row>
    <row r="732" spans="2:5" ht="14.4" x14ac:dyDescent="0.3">
      <c r="B732" s="24"/>
      <c r="C732" s="136"/>
      <c r="D732" s="137"/>
      <c r="E732" s="137"/>
    </row>
    <row r="733" spans="2:5" ht="14.4" x14ac:dyDescent="0.3">
      <c r="B733" s="25"/>
      <c r="C733" s="136"/>
      <c r="D733" s="137"/>
      <c r="E733" s="137"/>
    </row>
    <row r="734" spans="2:5" ht="15" customHeight="1" x14ac:dyDescent="0.3">
      <c r="B734" s="24"/>
      <c r="C734" s="128"/>
      <c r="D734" s="128"/>
      <c r="E734" s="128"/>
    </row>
    <row r="735" spans="2:5" ht="15" customHeight="1" x14ac:dyDescent="0.3">
      <c r="B735" s="24"/>
      <c r="C735" s="128"/>
      <c r="D735" s="128"/>
      <c r="E735" s="128"/>
    </row>
    <row r="736" spans="2:5" ht="15" customHeight="1" x14ac:dyDescent="0.3">
      <c r="B736" s="24"/>
      <c r="C736" s="128"/>
      <c r="D736" s="128"/>
      <c r="E736" s="128"/>
    </row>
    <row r="737" spans="2:5" ht="15" customHeight="1" x14ac:dyDescent="0.3">
      <c r="B737" s="24"/>
      <c r="C737" s="128"/>
      <c r="D737" s="128"/>
      <c r="E737" s="128"/>
    </row>
    <row r="738" spans="2:5" ht="15" customHeight="1" x14ac:dyDescent="0.3">
      <c r="B738" s="24"/>
      <c r="C738" s="128"/>
      <c r="D738" s="128"/>
      <c r="E738" s="128"/>
    </row>
    <row r="739" spans="2:5" ht="15" customHeight="1" x14ac:dyDescent="0.3">
      <c r="B739" s="24"/>
      <c r="C739" s="124"/>
      <c r="D739" s="124"/>
      <c r="E739" s="124"/>
    </row>
    <row r="740" spans="2:5" ht="15" customHeight="1" x14ac:dyDescent="0.3">
      <c r="B740" s="24"/>
      <c r="C740" s="128"/>
      <c r="D740" s="128"/>
      <c r="E740" s="128"/>
    </row>
    <row r="741" spans="2:5" ht="15" customHeight="1" x14ac:dyDescent="0.3">
      <c r="B741" s="24"/>
      <c r="C741" s="128"/>
      <c r="D741" s="128"/>
      <c r="E741" s="128"/>
    </row>
    <row r="742" spans="2:5" ht="14.4" x14ac:dyDescent="0.3">
      <c r="B742" s="24"/>
      <c r="C742" s="124"/>
      <c r="D742" s="124"/>
      <c r="E742" s="124"/>
    </row>
    <row r="743" spans="2:5" ht="14.4" x14ac:dyDescent="0.3">
      <c r="B743" s="24"/>
      <c r="C743" s="124"/>
      <c r="D743" s="124"/>
      <c r="E743" s="124"/>
    </row>
    <row r="744" spans="2:5" ht="14.4" x14ac:dyDescent="0.3">
      <c r="B744" s="24"/>
      <c r="C744" s="136"/>
      <c r="D744" s="137"/>
      <c r="E744" s="137"/>
    </row>
    <row r="745" spans="2:5" ht="14.4" x14ac:dyDescent="0.3">
      <c r="B745" s="25"/>
      <c r="C745" s="136"/>
      <c r="D745" s="137"/>
      <c r="E745" s="137"/>
    </row>
    <row r="746" spans="2:5" ht="14.4" x14ac:dyDescent="0.3">
      <c r="B746" s="24"/>
      <c r="C746" s="128"/>
      <c r="D746" s="128"/>
      <c r="E746" s="128"/>
    </row>
    <row r="747" spans="2:5" ht="14.4" x14ac:dyDescent="0.3">
      <c r="B747" s="24"/>
      <c r="C747" s="128"/>
      <c r="D747" s="128"/>
      <c r="E747" s="128"/>
    </row>
    <row r="748" spans="2:5" ht="14.4" x14ac:dyDescent="0.3">
      <c r="B748" s="24"/>
      <c r="C748" s="128"/>
      <c r="D748" s="128"/>
      <c r="E748" s="128"/>
    </row>
    <row r="749" spans="2:5" ht="14.4" x14ac:dyDescent="0.3">
      <c r="B749" s="24"/>
      <c r="C749" s="128"/>
      <c r="D749" s="128"/>
      <c r="E749" s="128"/>
    </row>
    <row r="750" spans="2:5" ht="14.4" x14ac:dyDescent="0.3">
      <c r="B750" s="24"/>
      <c r="C750" s="130"/>
      <c r="D750" s="130"/>
      <c r="E750" s="130"/>
    </row>
    <row r="751" spans="2:5" ht="14.4" x14ac:dyDescent="0.3">
      <c r="B751" s="24"/>
      <c r="C751" s="128"/>
      <c r="D751" s="128"/>
      <c r="E751" s="128"/>
    </row>
    <row r="752" spans="2:5" ht="14.4" x14ac:dyDescent="0.3">
      <c r="B752" s="24"/>
      <c r="C752" s="128"/>
      <c r="D752" s="128"/>
      <c r="E752" s="128"/>
    </row>
    <row r="753" spans="2:5" ht="14.4" x14ac:dyDescent="0.3">
      <c r="B753" s="24"/>
      <c r="C753" s="128"/>
      <c r="D753" s="128"/>
      <c r="E753" s="128"/>
    </row>
    <row r="754" spans="2:5" ht="14.4" x14ac:dyDescent="0.3">
      <c r="B754" s="24"/>
      <c r="C754" s="128"/>
      <c r="D754" s="128"/>
      <c r="E754" s="128"/>
    </row>
    <row r="755" spans="2:5" ht="14.4" x14ac:dyDescent="0.3">
      <c r="B755" s="24"/>
      <c r="C755" s="128"/>
      <c r="D755" s="128"/>
      <c r="E755" s="128"/>
    </row>
    <row r="756" spans="2:5" ht="14.4" x14ac:dyDescent="0.3">
      <c r="B756" s="24"/>
      <c r="C756" s="124"/>
      <c r="D756" s="124"/>
      <c r="E756" s="124"/>
    </row>
    <row r="757" spans="2:5" ht="14.4" x14ac:dyDescent="0.3">
      <c r="B757" s="24"/>
      <c r="C757" s="128"/>
      <c r="D757" s="128"/>
      <c r="E757" s="128"/>
    </row>
    <row r="758" spans="2:5" ht="14.4" x14ac:dyDescent="0.3">
      <c r="B758" s="24"/>
      <c r="C758" s="128"/>
      <c r="D758" s="128"/>
      <c r="E758" s="128"/>
    </row>
    <row r="759" spans="2:5" ht="14.4" x14ac:dyDescent="0.3">
      <c r="B759" s="24"/>
      <c r="C759" s="124"/>
      <c r="D759" s="124"/>
      <c r="E759" s="124"/>
    </row>
    <row r="760" spans="2:5" ht="14.4" x14ac:dyDescent="0.3">
      <c r="B760" s="24"/>
      <c r="C760" s="124"/>
      <c r="D760" s="124"/>
      <c r="E760" s="124"/>
    </row>
    <row r="761" spans="2:5" ht="14.4" x14ac:dyDescent="0.3">
      <c r="B761" s="24"/>
      <c r="C761" s="129"/>
      <c r="D761" s="129"/>
      <c r="E761" s="129"/>
    </row>
    <row r="762" spans="2:5" ht="14.4" x14ac:dyDescent="0.3">
      <c r="B762" s="25"/>
      <c r="C762" s="136"/>
      <c r="D762" s="137"/>
      <c r="E762" s="137"/>
    </row>
    <row r="763" spans="2:5" ht="14.4" x14ac:dyDescent="0.3">
      <c r="B763" s="24"/>
      <c r="C763" s="128"/>
      <c r="D763" s="128"/>
      <c r="E763" s="128"/>
    </row>
    <row r="764" spans="2:5" ht="14.4" x14ac:dyDescent="0.3">
      <c r="B764" s="24"/>
      <c r="C764" s="128"/>
      <c r="D764" s="128"/>
      <c r="E764" s="128"/>
    </row>
    <row r="765" spans="2:5" ht="14.4" x14ac:dyDescent="0.3">
      <c r="B765" s="24"/>
      <c r="C765" s="128"/>
      <c r="D765" s="128"/>
      <c r="E765" s="128"/>
    </row>
    <row r="766" spans="2:5" ht="14.4" x14ac:dyDescent="0.3">
      <c r="B766" s="24"/>
      <c r="C766" s="130"/>
      <c r="D766" s="130"/>
      <c r="E766" s="130"/>
    </row>
    <row r="767" spans="2:5" ht="14.4" x14ac:dyDescent="0.3">
      <c r="B767" s="24"/>
      <c r="C767" s="128"/>
      <c r="D767" s="128"/>
      <c r="E767" s="128"/>
    </row>
    <row r="768" spans="2:5" ht="14.4" x14ac:dyDescent="0.3">
      <c r="B768" s="24"/>
      <c r="C768" s="124"/>
      <c r="D768" s="124"/>
      <c r="E768" s="124"/>
    </row>
    <row r="769" spans="2:5" ht="15" customHeight="1" x14ac:dyDescent="0.3">
      <c r="B769" s="24"/>
      <c r="C769" s="124"/>
      <c r="D769" s="124"/>
      <c r="E769" s="124"/>
    </row>
    <row r="770" spans="2:5" ht="14.4" x14ac:dyDescent="0.3">
      <c r="B770" s="24"/>
      <c r="C770" s="128"/>
      <c r="D770" s="128"/>
      <c r="E770" s="128"/>
    </row>
    <row r="771" spans="2:5" ht="14.4" x14ac:dyDescent="0.3">
      <c r="B771" s="24"/>
      <c r="C771" s="128"/>
      <c r="D771" s="128"/>
      <c r="E771" s="128"/>
    </row>
    <row r="772" spans="2:5" ht="14.4" x14ac:dyDescent="0.3">
      <c r="B772" s="24"/>
      <c r="C772" s="128"/>
      <c r="D772" s="128"/>
      <c r="E772" s="128"/>
    </row>
    <row r="773" spans="2:5" ht="14.4" x14ac:dyDescent="0.3">
      <c r="B773" s="24"/>
      <c r="C773" s="128"/>
      <c r="D773" s="128"/>
      <c r="E773" s="128"/>
    </row>
    <row r="774" spans="2:5" ht="14.4" x14ac:dyDescent="0.3">
      <c r="B774" s="24"/>
      <c r="C774" s="124"/>
      <c r="D774" s="124"/>
      <c r="E774" s="124"/>
    </row>
    <row r="775" spans="2:5" ht="14.4" x14ac:dyDescent="0.3">
      <c r="B775" s="24"/>
      <c r="C775" s="128"/>
      <c r="D775" s="128"/>
      <c r="E775" s="128"/>
    </row>
    <row r="776" spans="2:5" ht="14.4" x14ac:dyDescent="0.3">
      <c r="B776" s="24"/>
      <c r="C776" s="131"/>
      <c r="D776" s="131"/>
      <c r="E776" s="131"/>
    </row>
    <row r="777" spans="2:5" ht="14.4" x14ac:dyDescent="0.3">
      <c r="B777" s="24"/>
      <c r="C777" s="128"/>
      <c r="D777" s="128"/>
      <c r="E777" s="128"/>
    </row>
    <row r="778" spans="2:5" ht="14.4" x14ac:dyDescent="0.3">
      <c r="B778" s="24"/>
      <c r="C778" s="124"/>
      <c r="D778" s="124"/>
      <c r="E778" s="124"/>
    </row>
    <row r="779" spans="2:5" ht="14.4" x14ac:dyDescent="0.3">
      <c r="B779" s="24"/>
      <c r="C779" s="124"/>
      <c r="D779" s="124"/>
      <c r="E779" s="124"/>
    </row>
    <row r="780" spans="2:5" ht="14.4" x14ac:dyDescent="0.3">
      <c r="B780" s="24"/>
      <c r="C780" s="129"/>
      <c r="D780" s="129"/>
      <c r="E780" s="129"/>
    </row>
    <row r="781" spans="2:5" ht="14.4" x14ac:dyDescent="0.3">
      <c r="B781" s="25"/>
      <c r="C781" s="136"/>
      <c r="D781" s="137"/>
      <c r="E781" s="137"/>
    </row>
    <row r="782" spans="2:5" ht="14.4" x14ac:dyDescent="0.3">
      <c r="B782" s="24"/>
      <c r="C782" s="128"/>
      <c r="D782" s="128"/>
      <c r="E782" s="128"/>
    </row>
    <row r="783" spans="2:5" ht="14.4" x14ac:dyDescent="0.3">
      <c r="B783" s="24"/>
      <c r="C783" s="128"/>
      <c r="D783" s="128"/>
      <c r="E783" s="128"/>
    </row>
    <row r="784" spans="2:5" ht="15" customHeight="1" x14ac:dyDescent="0.3">
      <c r="B784" s="24"/>
      <c r="C784" s="134"/>
      <c r="D784" s="134"/>
      <c r="E784" s="134"/>
    </row>
    <row r="785" spans="2:5" ht="14.4" x14ac:dyDescent="0.3">
      <c r="B785" s="24"/>
      <c r="C785" s="128"/>
      <c r="D785" s="128"/>
      <c r="E785" s="128"/>
    </row>
    <row r="786" spans="2:5" ht="14.4" x14ac:dyDescent="0.3">
      <c r="B786" s="24"/>
      <c r="C786" s="139"/>
      <c r="D786" s="139"/>
      <c r="E786" s="139"/>
    </row>
    <row r="787" spans="2:5" ht="14.4" x14ac:dyDescent="0.3">
      <c r="B787" s="24"/>
      <c r="C787" s="124"/>
      <c r="D787" s="124"/>
      <c r="E787" s="124"/>
    </row>
    <row r="788" spans="2:5" ht="14.4" x14ac:dyDescent="0.3">
      <c r="B788" s="24"/>
      <c r="C788" s="128"/>
      <c r="D788" s="128"/>
      <c r="E788" s="128"/>
    </row>
    <row r="789" spans="2:5" ht="14.4" x14ac:dyDescent="0.3">
      <c r="B789" s="24"/>
      <c r="C789" s="124"/>
      <c r="D789" s="124"/>
      <c r="E789" s="124"/>
    </row>
    <row r="790" spans="2:5" ht="14.4" x14ac:dyDescent="0.3">
      <c r="B790" s="24"/>
      <c r="C790" s="124"/>
      <c r="D790" s="124"/>
      <c r="E790" s="124"/>
    </row>
    <row r="791" spans="2:5" ht="14.4" x14ac:dyDescent="0.3">
      <c r="B791" s="24"/>
      <c r="C791" s="124"/>
      <c r="D791" s="124"/>
      <c r="E791" s="124"/>
    </row>
    <row r="792" spans="2:5" ht="14.4" x14ac:dyDescent="0.3">
      <c r="B792" s="24"/>
      <c r="C792" s="124"/>
      <c r="D792" s="124"/>
      <c r="E792" s="124"/>
    </row>
    <row r="793" spans="2:5" ht="14.4" x14ac:dyDescent="0.3">
      <c r="B793" s="24"/>
      <c r="C793" s="124"/>
      <c r="D793" s="124"/>
      <c r="E793" s="124"/>
    </row>
    <row r="794" spans="2:5" ht="14.4" x14ac:dyDescent="0.3">
      <c r="B794" s="24"/>
      <c r="C794" s="130"/>
      <c r="D794" s="130"/>
      <c r="E794" s="130"/>
    </row>
    <row r="795" spans="2:5" ht="14.4" x14ac:dyDescent="0.3">
      <c r="B795" s="24"/>
      <c r="C795" s="130"/>
      <c r="D795" s="130"/>
      <c r="E795" s="130"/>
    </row>
    <row r="796" spans="2:5" ht="14.4" x14ac:dyDescent="0.3">
      <c r="B796" s="25"/>
      <c r="C796" s="136"/>
      <c r="D796" s="137"/>
      <c r="E796" s="137"/>
    </row>
    <row r="797" spans="2:5" ht="14.4" x14ac:dyDescent="0.3">
      <c r="B797" s="24"/>
      <c r="C797" s="124"/>
      <c r="D797" s="124"/>
      <c r="E797" s="124"/>
    </row>
    <row r="798" spans="2:5" ht="14.4" x14ac:dyDescent="0.3">
      <c r="B798" s="24"/>
      <c r="C798" s="124"/>
      <c r="D798" s="124"/>
      <c r="E798" s="124"/>
    </row>
    <row r="799" spans="2:5" ht="14.4" x14ac:dyDescent="0.3">
      <c r="B799" s="24"/>
      <c r="C799" s="128"/>
      <c r="D799" s="128"/>
      <c r="E799" s="128"/>
    </row>
    <row r="800" spans="2:5" ht="14.4" x14ac:dyDescent="0.3">
      <c r="B800" s="24"/>
      <c r="C800" s="130"/>
      <c r="D800" s="130"/>
      <c r="E800" s="130"/>
    </row>
    <row r="801" spans="2:5" ht="14.4" x14ac:dyDescent="0.3">
      <c r="B801" s="24"/>
      <c r="C801" s="128"/>
      <c r="D801" s="128"/>
      <c r="E801" s="128"/>
    </row>
    <row r="802" spans="2:5" ht="14.4" x14ac:dyDescent="0.3">
      <c r="B802" s="24"/>
      <c r="C802" s="130"/>
      <c r="D802" s="130"/>
      <c r="E802" s="130"/>
    </row>
    <row r="803" spans="2:5" ht="33.75" customHeight="1" x14ac:dyDescent="0.3">
      <c r="B803" s="24"/>
      <c r="C803" s="131"/>
      <c r="D803" s="131"/>
      <c r="E803" s="131"/>
    </row>
    <row r="804" spans="2:5" ht="14.4" x14ac:dyDescent="0.3">
      <c r="B804" s="24"/>
      <c r="C804" s="131"/>
      <c r="D804" s="131"/>
      <c r="E804" s="131"/>
    </row>
    <row r="805" spans="2:5" ht="14.4" x14ac:dyDescent="0.3">
      <c r="B805" s="24"/>
      <c r="C805" s="130"/>
      <c r="D805" s="131"/>
      <c r="E805" s="131"/>
    </row>
    <row r="806" spans="2:5" ht="14.4" x14ac:dyDescent="0.3">
      <c r="B806" s="24"/>
      <c r="C806" s="128"/>
      <c r="D806" s="128"/>
      <c r="E806" s="128"/>
    </row>
    <row r="807" spans="2:5" ht="14.4" x14ac:dyDescent="0.3">
      <c r="B807" s="24"/>
      <c r="C807" s="142"/>
      <c r="D807" s="133"/>
      <c r="E807" s="133"/>
    </row>
    <row r="808" spans="2:5" ht="14.4" x14ac:dyDescent="0.3">
      <c r="B808" s="24"/>
      <c r="C808" s="128"/>
      <c r="D808" s="128"/>
      <c r="E808" s="128"/>
    </row>
    <row r="809" spans="2:5" ht="14.4" x14ac:dyDescent="0.3">
      <c r="B809" s="24"/>
      <c r="C809" s="133"/>
      <c r="D809" s="133"/>
      <c r="E809" s="133"/>
    </row>
    <row r="810" spans="2:5" ht="14.4" x14ac:dyDescent="0.3">
      <c r="B810" s="24"/>
      <c r="C810" s="128"/>
      <c r="D810" s="128"/>
      <c r="E810" s="128"/>
    </row>
    <row r="811" spans="2:5" ht="14.4" x14ac:dyDescent="0.3">
      <c r="B811" s="24"/>
      <c r="C811" s="130"/>
      <c r="D811" s="132"/>
      <c r="E811" s="132"/>
    </row>
    <row r="812" spans="2:5" ht="14.4" x14ac:dyDescent="0.3">
      <c r="B812" s="24"/>
      <c r="C812" s="124"/>
      <c r="D812" s="124"/>
      <c r="E812" s="124"/>
    </row>
    <row r="813" spans="2:5" ht="14.4" x14ac:dyDescent="0.3">
      <c r="B813" s="24"/>
      <c r="C813" s="124"/>
      <c r="D813" s="124"/>
      <c r="E813" s="124"/>
    </row>
    <row r="814" spans="2:5" ht="14.4" x14ac:dyDescent="0.3">
      <c r="B814" s="24"/>
      <c r="C814" s="124"/>
      <c r="D814" s="124"/>
      <c r="E814" s="124"/>
    </row>
    <row r="815" spans="2:5" ht="14.4" x14ac:dyDescent="0.3">
      <c r="B815" s="24"/>
      <c r="C815" s="124"/>
      <c r="D815" s="124"/>
      <c r="E815" s="124"/>
    </row>
    <row r="816" spans="2:5" ht="14.4" x14ac:dyDescent="0.3">
      <c r="B816" s="24"/>
      <c r="C816" s="124"/>
      <c r="D816" s="124"/>
      <c r="E816" s="124"/>
    </row>
    <row r="817" spans="2:5" ht="14.4" x14ac:dyDescent="0.3">
      <c r="B817" s="24"/>
      <c r="C817" s="124"/>
      <c r="D817" s="124"/>
      <c r="E817" s="124"/>
    </row>
    <row r="818" spans="2:5" ht="14.4" x14ac:dyDescent="0.3">
      <c r="B818" s="24"/>
      <c r="C818" s="128"/>
      <c r="D818" s="128"/>
      <c r="E818" s="128"/>
    </row>
    <row r="819" spans="2:5" ht="14.4" x14ac:dyDescent="0.3">
      <c r="B819" s="24"/>
      <c r="C819" s="136"/>
      <c r="D819" s="137"/>
      <c r="E819" s="137"/>
    </row>
    <row r="820" spans="2:5" ht="14.4" x14ac:dyDescent="0.3">
      <c r="B820" s="25"/>
      <c r="C820" s="136"/>
      <c r="D820" s="137"/>
      <c r="E820" s="137"/>
    </row>
    <row r="821" spans="2:5" ht="14.4" x14ac:dyDescent="0.3">
      <c r="B821" s="24"/>
      <c r="C821" s="128"/>
      <c r="D821" s="128"/>
      <c r="E821" s="128"/>
    </row>
    <row r="822" spans="2:5" ht="14.4" x14ac:dyDescent="0.3">
      <c r="B822" s="24"/>
      <c r="C822" s="128"/>
      <c r="D822" s="128"/>
      <c r="E822" s="128"/>
    </row>
    <row r="823" spans="2:5" ht="14.4" x14ac:dyDescent="0.3">
      <c r="B823" s="24"/>
      <c r="C823" s="124"/>
      <c r="D823" s="124"/>
      <c r="E823" s="124"/>
    </row>
    <row r="824" spans="2:5" ht="14.4" x14ac:dyDescent="0.3">
      <c r="B824" s="24"/>
      <c r="C824" s="124"/>
      <c r="D824" s="124"/>
      <c r="E824" s="124"/>
    </row>
    <row r="825" spans="2:5" ht="14.4" x14ac:dyDescent="0.3">
      <c r="B825" s="24"/>
      <c r="C825" s="128"/>
      <c r="D825" s="128"/>
      <c r="E825" s="128"/>
    </row>
    <row r="826" spans="2:5" ht="14.4" x14ac:dyDescent="0.3">
      <c r="B826" s="24"/>
      <c r="C826" s="128"/>
      <c r="D826" s="128"/>
      <c r="E826" s="128"/>
    </row>
    <row r="827" spans="2:5" ht="14.4" x14ac:dyDescent="0.3">
      <c r="B827" s="24"/>
      <c r="C827" s="133"/>
      <c r="D827" s="133"/>
      <c r="E827" s="133"/>
    </row>
    <row r="828" spans="2:5" ht="14.4" x14ac:dyDescent="0.3">
      <c r="B828" s="24"/>
      <c r="C828" s="134"/>
      <c r="D828" s="134"/>
      <c r="E828" s="134"/>
    </row>
    <row r="829" spans="2:5" ht="14.4" x14ac:dyDescent="0.3">
      <c r="B829" s="24"/>
      <c r="C829" s="128"/>
      <c r="D829" s="128"/>
      <c r="E829" s="128"/>
    </row>
    <row r="830" spans="2:5" ht="15" customHeight="1" x14ac:dyDescent="0.3">
      <c r="B830" s="24"/>
      <c r="C830" s="128"/>
      <c r="D830" s="128"/>
      <c r="E830" s="128"/>
    </row>
    <row r="831" spans="2:5" ht="14.4" x14ac:dyDescent="0.3">
      <c r="B831" s="24"/>
      <c r="C831" s="128"/>
      <c r="D831" s="128"/>
      <c r="E831" s="128"/>
    </row>
    <row r="832" spans="2:5" ht="14.4" x14ac:dyDescent="0.3">
      <c r="B832" s="24"/>
      <c r="C832" s="130"/>
      <c r="D832" s="130"/>
      <c r="E832" s="130"/>
    </row>
    <row r="833" spans="2:5" ht="14.4" x14ac:dyDescent="0.3">
      <c r="B833" s="24"/>
      <c r="C833" s="130"/>
      <c r="D833" s="130"/>
      <c r="E833" s="130"/>
    </row>
    <row r="834" spans="2:5" ht="14.4" x14ac:dyDescent="0.3">
      <c r="B834" s="24"/>
      <c r="C834" s="135"/>
      <c r="D834" s="135"/>
      <c r="E834" s="135"/>
    </row>
    <row r="835" spans="2:5" ht="14.4" x14ac:dyDescent="0.3">
      <c r="B835" s="24"/>
      <c r="C835" s="138"/>
      <c r="D835" s="138"/>
      <c r="E835" s="138"/>
    </row>
    <row r="836" spans="2:5" ht="14.4" x14ac:dyDescent="0.3">
      <c r="B836" s="25"/>
      <c r="C836" s="136"/>
      <c r="D836" s="137"/>
      <c r="E836" s="137"/>
    </row>
    <row r="837" spans="2:5" ht="14.4" x14ac:dyDescent="0.3">
      <c r="B837" s="24"/>
      <c r="C837" s="130"/>
      <c r="D837" s="130"/>
      <c r="E837" s="130"/>
    </row>
    <row r="838" spans="2:5" ht="14.4" x14ac:dyDescent="0.3">
      <c r="B838" s="24"/>
      <c r="C838" s="130"/>
      <c r="D838" s="130"/>
      <c r="E838" s="130"/>
    </row>
    <row r="839" spans="2:5" ht="14.4" x14ac:dyDescent="0.3">
      <c r="B839" s="24"/>
      <c r="C839" s="128"/>
      <c r="D839" s="128"/>
      <c r="E839" s="128"/>
    </row>
    <row r="840" spans="2:5" ht="14.4" x14ac:dyDescent="0.3">
      <c r="B840" s="24"/>
      <c r="C840" s="128"/>
      <c r="D840" s="128"/>
      <c r="E840" s="128"/>
    </row>
    <row r="841" spans="2:5" ht="14.4" x14ac:dyDescent="0.3">
      <c r="B841" s="24"/>
      <c r="C841" s="131"/>
      <c r="D841" s="131"/>
      <c r="E841" s="131"/>
    </row>
    <row r="842" spans="2:5" ht="14.4" x14ac:dyDescent="0.3">
      <c r="B842" s="24"/>
      <c r="C842" s="124"/>
      <c r="D842" s="124"/>
      <c r="E842" s="124"/>
    </row>
    <row r="843" spans="2:5" ht="14.4" x14ac:dyDescent="0.3">
      <c r="B843" s="24"/>
      <c r="C843" s="128"/>
      <c r="D843" s="128"/>
      <c r="E843" s="128"/>
    </row>
    <row r="844" spans="2:5" ht="14.4" x14ac:dyDescent="0.3">
      <c r="B844" s="24"/>
      <c r="C844" s="130"/>
      <c r="D844" s="130"/>
      <c r="E844" s="130"/>
    </row>
    <row r="845" spans="2:5" ht="14.4" x14ac:dyDescent="0.3">
      <c r="B845" s="24"/>
      <c r="C845" s="128"/>
      <c r="D845" s="128"/>
      <c r="E845" s="128"/>
    </row>
    <row r="846" spans="2:5" ht="14.4" x14ac:dyDescent="0.3">
      <c r="B846" s="24"/>
      <c r="C846" s="128"/>
      <c r="D846" s="128"/>
      <c r="E846" s="128"/>
    </row>
    <row r="847" spans="2:5" ht="14.4" x14ac:dyDescent="0.3">
      <c r="B847" s="24"/>
      <c r="C847" s="134"/>
      <c r="D847" s="134"/>
      <c r="E847" s="134"/>
    </row>
    <row r="848" spans="2:5" ht="14.4" x14ac:dyDescent="0.3">
      <c r="B848" s="24"/>
      <c r="C848" s="128"/>
      <c r="D848" s="128"/>
      <c r="E848" s="128"/>
    </row>
    <row r="849" spans="2:5" ht="14.4" x14ac:dyDescent="0.3">
      <c r="B849" s="24"/>
      <c r="C849" s="128"/>
      <c r="D849" s="128"/>
      <c r="E849" s="128"/>
    </row>
    <row r="850" spans="2:5" ht="14.4" x14ac:dyDescent="0.3">
      <c r="B850" s="24"/>
      <c r="C850" s="130"/>
      <c r="D850" s="130"/>
      <c r="E850" s="130"/>
    </row>
    <row r="851" spans="2:5" ht="14.4" x14ac:dyDescent="0.3">
      <c r="B851" s="24"/>
      <c r="C851" s="124"/>
      <c r="D851" s="124"/>
      <c r="E851" s="124"/>
    </row>
    <row r="852" spans="2:5" ht="14.4" x14ac:dyDescent="0.3">
      <c r="B852" s="24"/>
      <c r="C852" s="124"/>
      <c r="D852" s="124"/>
      <c r="E852" s="124"/>
    </row>
    <row r="853" spans="2:5" ht="14.4" x14ac:dyDescent="0.3">
      <c r="B853" s="24"/>
      <c r="C853" s="128"/>
      <c r="D853" s="128"/>
      <c r="E853" s="128"/>
    </row>
    <row r="854" spans="2:5" ht="14.4" x14ac:dyDescent="0.3">
      <c r="B854" s="24"/>
      <c r="C854" s="124"/>
      <c r="D854" s="124"/>
      <c r="E854" s="124"/>
    </row>
    <row r="855" spans="2:5" ht="14.4" x14ac:dyDescent="0.3">
      <c r="B855" s="24"/>
      <c r="C855" s="124"/>
      <c r="D855" s="124"/>
      <c r="E855" s="124"/>
    </row>
    <row r="856" spans="2:5" ht="14.4" x14ac:dyDescent="0.3">
      <c r="B856" s="24"/>
      <c r="C856" s="130"/>
      <c r="D856" s="130"/>
      <c r="E856" s="130"/>
    </row>
    <row r="857" spans="2:5" ht="14.4" x14ac:dyDescent="0.3">
      <c r="B857" s="24"/>
      <c r="C857" s="130"/>
      <c r="D857" s="130"/>
      <c r="E857" s="130"/>
    </row>
    <row r="858" spans="2:5" ht="14.4" x14ac:dyDescent="0.3">
      <c r="B858" s="24"/>
      <c r="C858" s="135"/>
      <c r="D858" s="135"/>
      <c r="E858" s="135"/>
    </row>
    <row r="859" spans="2:5" ht="14.4" x14ac:dyDescent="0.3">
      <c r="B859" s="24"/>
      <c r="C859" s="129"/>
      <c r="D859" s="129"/>
      <c r="E859" s="129"/>
    </row>
    <row r="860" spans="2:5" ht="14.4" x14ac:dyDescent="0.3">
      <c r="B860" s="25"/>
      <c r="C860" s="136"/>
      <c r="D860" s="137"/>
      <c r="E860" s="137"/>
    </row>
    <row r="861" spans="2:5" ht="14.4" x14ac:dyDescent="0.3">
      <c r="B861" s="24"/>
      <c r="C861" s="128"/>
      <c r="D861" s="128"/>
      <c r="E861" s="128"/>
    </row>
    <row r="862" spans="2:5" ht="14.4" x14ac:dyDescent="0.3">
      <c r="B862" s="24"/>
      <c r="C862" s="128"/>
      <c r="D862" s="128"/>
      <c r="E862" s="128"/>
    </row>
    <row r="863" spans="2:5" ht="14.4" x14ac:dyDescent="0.3">
      <c r="B863" s="24"/>
      <c r="C863" s="134"/>
      <c r="D863" s="134"/>
      <c r="E863" s="134"/>
    </row>
    <row r="864" spans="2:5" ht="14.4" x14ac:dyDescent="0.3">
      <c r="B864" s="24"/>
      <c r="C864" s="128"/>
      <c r="D864" s="128"/>
      <c r="E864" s="128"/>
    </row>
    <row r="865" spans="2:5" ht="14.4" x14ac:dyDescent="0.3">
      <c r="B865" s="24"/>
      <c r="C865" s="128"/>
      <c r="D865" s="128"/>
      <c r="E865" s="128"/>
    </row>
    <row r="866" spans="2:5" ht="14.4" x14ac:dyDescent="0.3">
      <c r="B866" s="24"/>
      <c r="C866" s="130"/>
      <c r="D866" s="130"/>
      <c r="E866" s="130"/>
    </row>
    <row r="867" spans="2:5" ht="14.4" x14ac:dyDescent="0.3">
      <c r="B867" s="24"/>
      <c r="C867" s="124"/>
      <c r="D867" s="124"/>
      <c r="E867" s="124"/>
    </row>
    <row r="868" spans="2:5" ht="14.4" x14ac:dyDescent="0.3">
      <c r="B868" s="24"/>
      <c r="C868" s="124"/>
      <c r="D868" s="124"/>
      <c r="E868" s="124"/>
    </row>
    <row r="869" spans="2:5" ht="14.4" x14ac:dyDescent="0.3">
      <c r="B869" s="24"/>
      <c r="C869" s="128"/>
      <c r="D869" s="128"/>
      <c r="E869" s="128"/>
    </row>
    <row r="870" spans="2:5" ht="14.4" x14ac:dyDescent="0.3">
      <c r="B870" s="24"/>
      <c r="C870" s="124"/>
      <c r="D870" s="124"/>
      <c r="E870" s="124"/>
    </row>
    <row r="871" spans="2:5" ht="14.4" x14ac:dyDescent="0.3">
      <c r="B871" s="24"/>
      <c r="C871" s="124"/>
      <c r="D871" s="124"/>
      <c r="E871" s="124"/>
    </row>
    <row r="872" spans="2:5" ht="14.4" x14ac:dyDescent="0.3">
      <c r="B872" s="24"/>
      <c r="C872" s="124"/>
      <c r="D872" s="124"/>
      <c r="E872" s="124"/>
    </row>
    <row r="873" spans="2:5" ht="14.4" x14ac:dyDescent="0.3">
      <c r="B873" s="25"/>
      <c r="C873" s="136"/>
      <c r="D873" s="137"/>
      <c r="E873" s="137"/>
    </row>
    <row r="874" spans="2:5" ht="14.4" x14ac:dyDescent="0.3">
      <c r="B874" s="24"/>
      <c r="C874" s="128"/>
      <c r="D874" s="128"/>
      <c r="E874" s="128"/>
    </row>
    <row r="875" spans="2:5" ht="14.4" x14ac:dyDescent="0.3">
      <c r="B875" s="24"/>
      <c r="C875" s="124"/>
      <c r="D875" s="124"/>
      <c r="E875" s="124"/>
    </row>
    <row r="876" spans="2:5" ht="14.4" x14ac:dyDescent="0.3">
      <c r="B876" s="24"/>
      <c r="C876" s="130"/>
      <c r="D876" s="130"/>
      <c r="E876" s="130"/>
    </row>
    <row r="877" spans="2:5" ht="14.4" x14ac:dyDescent="0.3">
      <c r="B877" s="24"/>
      <c r="C877" s="128"/>
      <c r="D877" s="128"/>
      <c r="E877" s="128"/>
    </row>
    <row r="878" spans="2:5" ht="14.4" x14ac:dyDescent="0.3">
      <c r="B878" s="24"/>
      <c r="C878" s="124"/>
      <c r="D878" s="124"/>
      <c r="E878" s="124"/>
    </row>
    <row r="879" spans="2:5" ht="14.4" x14ac:dyDescent="0.3">
      <c r="B879" s="24"/>
      <c r="C879" s="128"/>
      <c r="D879" s="128"/>
      <c r="E879" s="128"/>
    </row>
    <row r="880" spans="2:5" ht="14.4" x14ac:dyDescent="0.3">
      <c r="B880" s="24"/>
      <c r="C880" s="134"/>
      <c r="D880" s="134"/>
      <c r="E880" s="134"/>
    </row>
    <row r="881" spans="2:9" ht="14.4" x14ac:dyDescent="0.3">
      <c r="B881" s="24"/>
      <c r="C881" s="128"/>
      <c r="D881" s="128"/>
      <c r="E881" s="128"/>
    </row>
    <row r="882" spans="2:9" ht="14.4" x14ac:dyDescent="0.3">
      <c r="B882" s="24"/>
      <c r="C882" s="128"/>
      <c r="D882" s="128"/>
      <c r="E882" s="128"/>
    </row>
    <row r="883" spans="2:9" ht="14.4" x14ac:dyDescent="0.3">
      <c r="B883" s="24"/>
      <c r="C883" s="130"/>
      <c r="D883" s="130"/>
      <c r="E883" s="130"/>
    </row>
    <row r="884" spans="2:9" ht="14.4" x14ac:dyDescent="0.3">
      <c r="B884" s="24"/>
      <c r="C884" s="124"/>
      <c r="D884" s="124"/>
      <c r="E884" s="124"/>
    </row>
    <row r="885" spans="2:9" ht="14.4" x14ac:dyDescent="0.3">
      <c r="B885" s="24"/>
      <c r="C885" s="124"/>
      <c r="D885" s="124"/>
      <c r="E885" s="124"/>
    </row>
    <row r="886" spans="2:9" ht="14.4" x14ac:dyDescent="0.3">
      <c r="B886" s="24"/>
      <c r="C886" s="140"/>
      <c r="D886" s="140"/>
      <c r="E886" s="140"/>
    </row>
    <row r="887" spans="2:9" ht="14.4" x14ac:dyDescent="0.3">
      <c r="B887" s="24"/>
      <c r="C887" s="136"/>
      <c r="D887" s="136"/>
      <c r="E887" s="136"/>
    </row>
    <row r="888" spans="2:9" ht="14.4" x14ac:dyDescent="0.3">
      <c r="B888" s="24"/>
      <c r="C888" s="128"/>
      <c r="D888" s="128"/>
      <c r="E888" s="128"/>
    </row>
    <row r="889" spans="2:9" ht="14.4" x14ac:dyDescent="0.3">
      <c r="B889" s="24"/>
      <c r="C889" s="128"/>
      <c r="D889" s="128"/>
      <c r="E889" s="128"/>
    </row>
    <row r="890" spans="2:9" ht="14.4" x14ac:dyDescent="0.3">
      <c r="B890" s="24"/>
      <c r="C890" s="134"/>
      <c r="D890" s="134"/>
      <c r="E890" s="134"/>
    </row>
    <row r="891" spans="2:9" ht="14.4" x14ac:dyDescent="0.3">
      <c r="B891" s="24"/>
      <c r="C891" s="128"/>
      <c r="D891" s="128"/>
      <c r="E891" s="128"/>
    </row>
    <row r="892" spans="2:9" ht="14.4" x14ac:dyDescent="0.3">
      <c r="B892" s="24"/>
      <c r="C892" s="128"/>
      <c r="D892" s="128"/>
      <c r="E892" s="128"/>
    </row>
    <row r="893" spans="2:9" ht="14.4" x14ac:dyDescent="0.3">
      <c r="B893" s="24"/>
      <c r="C893" s="124"/>
      <c r="D893" s="124"/>
      <c r="E893" s="124"/>
      <c r="I893" s="65"/>
    </row>
    <row r="894" spans="2:9" ht="14.4" x14ac:dyDescent="0.3">
      <c r="B894" s="24"/>
      <c r="C894" s="124"/>
      <c r="D894" s="124"/>
      <c r="E894" s="124"/>
    </row>
    <row r="895" spans="2:9" ht="14.4" x14ac:dyDescent="0.3">
      <c r="B895" s="24"/>
      <c r="C895" s="136"/>
      <c r="D895" s="136"/>
      <c r="E895" s="136"/>
    </row>
    <row r="896" spans="2:9" ht="21" customHeight="1" x14ac:dyDescent="0.3">
      <c r="B896" s="165"/>
      <c r="C896" s="165"/>
      <c r="D896" s="165"/>
      <c r="E896" s="165"/>
    </row>
    <row r="897" spans="2:18" ht="14.4" x14ac:dyDescent="0.3">
      <c r="B897" s="25"/>
      <c r="C897" s="129"/>
      <c r="D897" s="129"/>
      <c r="E897" s="129"/>
    </row>
    <row r="898" spans="2:18" ht="14.4" x14ac:dyDescent="0.3">
      <c r="B898" s="25"/>
      <c r="C898" s="136"/>
      <c r="D898" s="136"/>
      <c r="E898" s="136"/>
    </row>
    <row r="899" spans="2:18" ht="14.4" x14ac:dyDescent="0.3">
      <c r="B899" s="24"/>
      <c r="C899" s="124"/>
      <c r="D899" s="124"/>
      <c r="E899" s="124"/>
      <c r="G899" s="167"/>
      <c r="H899" s="167"/>
      <c r="I899" s="167"/>
      <c r="J899" s="167"/>
    </row>
    <row r="900" spans="2:18" ht="14.4" x14ac:dyDescent="0.3">
      <c r="B900" s="24"/>
      <c r="C900" s="139"/>
      <c r="D900" s="139"/>
      <c r="E900" s="139"/>
      <c r="G900" s="168"/>
      <c r="H900" s="168"/>
      <c r="I900" s="168"/>
      <c r="J900" s="168"/>
      <c r="N900" s="3"/>
      <c r="O900" s="3"/>
      <c r="P900" s="3"/>
      <c r="Q900" s="3"/>
      <c r="R900" s="4"/>
    </row>
    <row r="901" spans="2:18" ht="14.4" x14ac:dyDescent="0.3">
      <c r="B901" s="24"/>
      <c r="C901" s="128"/>
      <c r="D901" s="128"/>
      <c r="E901" s="128"/>
      <c r="G901" s="169"/>
      <c r="H901" s="169"/>
      <c r="I901" s="169"/>
      <c r="J901" s="169"/>
      <c r="N901" s="3"/>
      <c r="O901" s="3"/>
      <c r="P901" s="3"/>
      <c r="Q901" s="3"/>
      <c r="R901" s="4"/>
    </row>
    <row r="902" spans="2:18" ht="14.4" x14ac:dyDescent="0.3">
      <c r="B902" s="24"/>
      <c r="C902" s="124"/>
      <c r="D902" s="124"/>
      <c r="E902" s="124"/>
      <c r="G902" s="167"/>
      <c r="H902" s="167"/>
      <c r="I902" s="167"/>
      <c r="J902" s="167"/>
      <c r="N902" s="3"/>
      <c r="O902" s="3"/>
      <c r="P902" s="3"/>
      <c r="Q902" s="3"/>
      <c r="R902" s="4"/>
    </row>
    <row r="903" spans="2:18" ht="14.4" x14ac:dyDescent="0.3">
      <c r="B903" s="24"/>
      <c r="C903" s="124"/>
      <c r="D903" s="124"/>
      <c r="E903" s="124"/>
      <c r="G903" s="51"/>
      <c r="H903" s="51"/>
      <c r="I903" s="51"/>
      <c r="J903" s="52"/>
      <c r="N903" s="9"/>
      <c r="O903" s="9"/>
      <c r="P903" s="9"/>
      <c r="Q903" s="9"/>
      <c r="R903" s="4"/>
    </row>
    <row r="904" spans="2:18" ht="14.4" x14ac:dyDescent="0.3">
      <c r="B904" s="24"/>
      <c r="C904" s="134"/>
      <c r="D904" s="134"/>
      <c r="E904" s="134"/>
      <c r="G904" s="170"/>
      <c r="H904" s="170"/>
      <c r="I904" s="170"/>
      <c r="J904" s="170"/>
      <c r="N904" s="3"/>
      <c r="O904" s="3"/>
      <c r="P904" s="3"/>
      <c r="Q904" s="3"/>
      <c r="R904" s="4"/>
    </row>
    <row r="905" spans="2:18" ht="14.4" x14ac:dyDescent="0.3">
      <c r="B905" s="24"/>
      <c r="C905" s="124"/>
      <c r="D905" s="124"/>
      <c r="E905" s="124"/>
      <c r="G905" s="166"/>
      <c r="H905" s="166"/>
      <c r="I905" s="166"/>
      <c r="J905" s="166"/>
      <c r="N905" s="3"/>
      <c r="O905" s="3"/>
      <c r="P905" s="3"/>
      <c r="Q905" s="3"/>
      <c r="R905" s="4"/>
    </row>
    <row r="906" spans="2:18" ht="14.4" x14ac:dyDescent="0.3">
      <c r="B906" s="24"/>
      <c r="C906" s="124"/>
      <c r="D906" s="124"/>
      <c r="E906" s="124"/>
      <c r="G906" s="167"/>
      <c r="H906" s="167"/>
      <c r="I906" s="167"/>
      <c r="J906" s="167"/>
    </row>
    <row r="907" spans="2:18" ht="14.4" x14ac:dyDescent="0.3">
      <c r="B907" s="24"/>
      <c r="C907" s="138"/>
      <c r="D907" s="138"/>
      <c r="E907" s="138"/>
      <c r="G907" s="167"/>
      <c r="H907" s="167"/>
      <c r="I907" s="167"/>
      <c r="J907" s="167"/>
    </row>
    <row r="908" spans="2:18" ht="14.4" x14ac:dyDescent="0.3">
      <c r="B908" s="25"/>
      <c r="C908" s="136"/>
      <c r="D908" s="137"/>
      <c r="E908" s="137"/>
    </row>
    <row r="909" spans="2:18" ht="15" customHeight="1" x14ac:dyDescent="0.3">
      <c r="B909" s="24"/>
      <c r="C909" s="128"/>
      <c r="D909" s="128"/>
      <c r="E909" s="128"/>
    </row>
    <row r="910" spans="2:18" ht="14.4" x14ac:dyDescent="0.3">
      <c r="B910" s="24"/>
      <c r="C910" s="128"/>
      <c r="D910" s="128"/>
      <c r="E910" s="128"/>
    </row>
    <row r="911" spans="2:18" ht="14.4" x14ac:dyDescent="0.3">
      <c r="B911" s="24"/>
      <c r="C911" s="128"/>
      <c r="D911" s="128"/>
      <c r="E911" s="128"/>
    </row>
    <row r="912" spans="2:18" ht="14.4" x14ac:dyDescent="0.3">
      <c r="B912" s="24"/>
      <c r="C912" s="130"/>
      <c r="D912" s="130"/>
      <c r="E912" s="130"/>
    </row>
    <row r="913" spans="2:5" ht="14.4" x14ac:dyDescent="0.3">
      <c r="B913" s="24"/>
      <c r="C913" s="128"/>
      <c r="D913" s="128"/>
      <c r="E913" s="128"/>
    </row>
    <row r="914" spans="2:5" ht="15" customHeight="1" x14ac:dyDescent="0.3">
      <c r="B914" s="24"/>
      <c r="C914" s="128"/>
      <c r="D914" s="128"/>
      <c r="E914" s="128"/>
    </row>
    <row r="915" spans="2:5" ht="15" customHeight="1" x14ac:dyDescent="0.3">
      <c r="B915" s="24"/>
      <c r="C915" s="128"/>
      <c r="D915" s="128"/>
      <c r="E915" s="128"/>
    </row>
    <row r="916" spans="2:5" ht="14.4" x14ac:dyDescent="0.3">
      <c r="B916" s="24"/>
      <c r="C916" s="128"/>
      <c r="D916" s="128"/>
      <c r="E916" s="128"/>
    </row>
    <row r="917" spans="2:5" ht="14.4" x14ac:dyDescent="0.3">
      <c r="B917" s="24"/>
      <c r="C917" s="133"/>
      <c r="D917" s="133"/>
      <c r="E917" s="133"/>
    </row>
    <row r="918" spans="2:5" ht="14.4" x14ac:dyDescent="0.3">
      <c r="B918" s="24"/>
      <c r="C918" s="134"/>
      <c r="D918" s="134"/>
      <c r="E918" s="134"/>
    </row>
    <row r="919" spans="2:5" ht="14.4" x14ac:dyDescent="0.3">
      <c r="B919" s="24"/>
      <c r="C919" s="128"/>
      <c r="D919" s="128"/>
      <c r="E919" s="128"/>
    </row>
    <row r="920" spans="2:5" ht="14.4" x14ac:dyDescent="0.3">
      <c r="B920" s="24"/>
      <c r="C920" s="128"/>
      <c r="D920" s="128"/>
      <c r="E920" s="128"/>
    </row>
    <row r="921" spans="2:5" ht="14.4" x14ac:dyDescent="0.3">
      <c r="B921" s="24"/>
      <c r="C921" s="130"/>
      <c r="D921" s="130"/>
      <c r="E921" s="130"/>
    </row>
    <row r="922" spans="2:5" ht="14.4" x14ac:dyDescent="0.3">
      <c r="B922" s="24"/>
      <c r="C922" s="130"/>
      <c r="D922" s="130"/>
      <c r="E922" s="130"/>
    </row>
    <row r="923" spans="2:5" ht="14.4" x14ac:dyDescent="0.3">
      <c r="B923" s="24"/>
      <c r="C923" s="128"/>
      <c r="D923" s="128"/>
      <c r="E923" s="128"/>
    </row>
    <row r="924" spans="2:5" ht="14.4" x14ac:dyDescent="0.3">
      <c r="B924" s="24"/>
      <c r="C924" s="128"/>
      <c r="D924" s="128"/>
      <c r="E924" s="128"/>
    </row>
    <row r="925" spans="2:5" ht="14.4" x14ac:dyDescent="0.3">
      <c r="B925" s="24"/>
      <c r="C925" s="130"/>
      <c r="D925" s="130"/>
      <c r="E925" s="130"/>
    </row>
    <row r="926" spans="2:5" ht="14.4" x14ac:dyDescent="0.3">
      <c r="B926" s="24"/>
      <c r="C926" s="130"/>
      <c r="D926" s="130"/>
      <c r="E926" s="130"/>
    </row>
    <row r="927" spans="2:5" ht="14.4" x14ac:dyDescent="0.3">
      <c r="B927" s="24"/>
      <c r="C927" s="135"/>
      <c r="D927" s="135"/>
      <c r="E927" s="135"/>
    </row>
    <row r="928" spans="2:5" ht="15" customHeight="1" x14ac:dyDescent="0.3">
      <c r="B928" s="24"/>
      <c r="C928" s="128"/>
      <c r="D928" s="128"/>
      <c r="E928" s="128"/>
    </row>
    <row r="929" spans="2:8" ht="14.4" x14ac:dyDescent="0.3">
      <c r="B929" s="25"/>
      <c r="C929" s="136"/>
      <c r="D929" s="136"/>
      <c r="E929" s="136"/>
    </row>
    <row r="930" spans="2:8" ht="14.4" x14ac:dyDescent="0.3">
      <c r="B930" s="24"/>
      <c r="C930" s="128"/>
      <c r="D930" s="128"/>
      <c r="E930" s="128"/>
    </row>
    <row r="931" spans="2:8" ht="14.4" x14ac:dyDescent="0.3">
      <c r="B931" s="24"/>
      <c r="C931" s="128"/>
      <c r="D931" s="128"/>
      <c r="E931" s="128"/>
    </row>
    <row r="932" spans="2:8" ht="14.4" x14ac:dyDescent="0.3">
      <c r="B932" s="24"/>
      <c r="C932" s="124"/>
      <c r="D932" s="124"/>
      <c r="E932" s="124"/>
    </row>
    <row r="933" spans="2:8" ht="14.4" x14ac:dyDescent="0.3">
      <c r="B933" s="24"/>
      <c r="C933" s="133"/>
      <c r="D933" s="133"/>
      <c r="E933" s="133"/>
      <c r="H933" s="64"/>
    </row>
    <row r="934" spans="2:8" ht="14.4" x14ac:dyDescent="0.3">
      <c r="B934" s="24"/>
      <c r="C934" s="134"/>
      <c r="D934" s="134"/>
      <c r="E934" s="134"/>
    </row>
    <row r="935" spans="2:8" ht="14.4" x14ac:dyDescent="0.3">
      <c r="B935" s="24"/>
      <c r="C935" s="128"/>
      <c r="D935" s="128"/>
      <c r="E935" s="128"/>
    </row>
    <row r="936" spans="2:8" ht="14.4" x14ac:dyDescent="0.3">
      <c r="B936" s="24"/>
      <c r="C936" s="128"/>
      <c r="D936" s="128"/>
      <c r="E936" s="128"/>
    </row>
    <row r="937" spans="2:8" ht="14.4" x14ac:dyDescent="0.3">
      <c r="B937" s="24"/>
      <c r="C937" s="128"/>
      <c r="D937" s="128"/>
      <c r="E937" s="128"/>
    </row>
    <row r="938" spans="2:8" ht="15" customHeight="1" x14ac:dyDescent="0.3">
      <c r="B938" s="24"/>
      <c r="C938" s="130"/>
      <c r="D938" s="130"/>
      <c r="E938" s="130"/>
    </row>
    <row r="939" spans="2:8" ht="15" customHeight="1" x14ac:dyDescent="0.3">
      <c r="B939" s="24"/>
      <c r="C939" s="130"/>
      <c r="D939" s="130"/>
      <c r="E939" s="130"/>
    </row>
    <row r="940" spans="2:8" ht="14.4" x14ac:dyDescent="0.3">
      <c r="B940" s="24"/>
      <c r="C940" s="128"/>
      <c r="D940" s="128"/>
      <c r="E940" s="128"/>
    </row>
    <row r="941" spans="2:8" ht="14.4" x14ac:dyDescent="0.3">
      <c r="B941" s="24"/>
      <c r="C941" s="128"/>
      <c r="D941" s="128"/>
      <c r="E941" s="128"/>
    </row>
    <row r="942" spans="2:8" ht="15" customHeight="1" x14ac:dyDescent="0.3">
      <c r="B942" s="24"/>
      <c r="C942" s="124"/>
      <c r="D942" s="124"/>
      <c r="E942" s="124"/>
    </row>
    <row r="943" spans="2:8" ht="14.4" x14ac:dyDescent="0.3">
      <c r="B943" s="24"/>
      <c r="C943" s="136"/>
      <c r="D943" s="136"/>
      <c r="E943" s="136"/>
    </row>
    <row r="944" spans="2:8" ht="14.4" x14ac:dyDescent="0.3">
      <c r="B944" s="24"/>
      <c r="C944" s="128"/>
      <c r="D944" s="128"/>
      <c r="E944" s="128"/>
    </row>
    <row r="945" spans="2:5" ht="14.4" x14ac:dyDescent="0.3">
      <c r="B945" s="24"/>
      <c r="C945" s="130"/>
      <c r="D945" s="130"/>
      <c r="E945" s="130"/>
    </row>
    <row r="946" spans="2:5" ht="14.4" x14ac:dyDescent="0.3">
      <c r="B946" s="24"/>
      <c r="C946" s="128"/>
      <c r="D946" s="128"/>
      <c r="E946" s="128"/>
    </row>
    <row r="947" spans="2:5" ht="14.4" x14ac:dyDescent="0.3">
      <c r="B947" s="24"/>
      <c r="C947" s="128"/>
      <c r="D947" s="128"/>
      <c r="E947" s="128"/>
    </row>
    <row r="948" spans="2:5" ht="14.4" x14ac:dyDescent="0.3">
      <c r="B948" s="24"/>
      <c r="C948" s="130"/>
      <c r="D948" s="130"/>
      <c r="E948" s="130"/>
    </row>
    <row r="949" spans="2:5" ht="14.4" x14ac:dyDescent="0.3">
      <c r="B949" s="24"/>
      <c r="C949" s="130"/>
      <c r="D949" s="130"/>
      <c r="E949" s="130"/>
    </row>
    <row r="950" spans="2:5" ht="14.4" x14ac:dyDescent="0.3">
      <c r="B950" s="24"/>
      <c r="C950" s="124"/>
      <c r="D950" s="124"/>
      <c r="E950" s="124"/>
    </row>
    <row r="951" spans="2:5" ht="14.4" x14ac:dyDescent="0.3">
      <c r="B951" s="24"/>
      <c r="C951" s="124"/>
      <c r="D951" s="124"/>
      <c r="E951" s="124"/>
    </row>
    <row r="952" spans="2:5" ht="14.4" x14ac:dyDescent="0.3">
      <c r="B952" s="24"/>
      <c r="C952" s="140"/>
      <c r="D952" s="140"/>
      <c r="E952" s="140"/>
    </row>
    <row r="953" spans="2:5" ht="14.4" x14ac:dyDescent="0.3">
      <c r="B953" s="24"/>
      <c r="C953" s="124"/>
      <c r="D953" s="124"/>
      <c r="E953" s="124"/>
    </row>
    <row r="954" spans="2:5" ht="15" customHeight="1" x14ac:dyDescent="0.3">
      <c r="B954" s="24"/>
      <c r="C954" s="130"/>
      <c r="D954" s="132"/>
      <c r="E954" s="132"/>
    </row>
    <row r="955" spans="2:5" ht="15" customHeight="1" x14ac:dyDescent="0.3">
      <c r="B955" s="24"/>
      <c r="C955" s="130"/>
      <c r="D955" s="131"/>
      <c r="E955" s="131"/>
    </row>
    <row r="956" spans="2:5" ht="14.4" x14ac:dyDescent="0.3">
      <c r="B956" s="24"/>
      <c r="C956" s="130"/>
      <c r="D956" s="131"/>
      <c r="E956" s="131"/>
    </row>
    <row r="957" spans="2:5" ht="14.4" x14ac:dyDescent="0.3">
      <c r="B957" s="24"/>
      <c r="C957" s="124"/>
      <c r="D957" s="124"/>
      <c r="E957" s="124"/>
    </row>
    <row r="958" spans="2:5" ht="14.4" x14ac:dyDescent="0.3">
      <c r="B958" s="24"/>
      <c r="C958" s="130"/>
      <c r="D958" s="130"/>
      <c r="E958" s="130"/>
    </row>
    <row r="959" spans="2:5" ht="14.4" x14ac:dyDescent="0.3">
      <c r="B959" s="24"/>
      <c r="C959" s="130"/>
      <c r="D959" s="130"/>
      <c r="E959" s="130"/>
    </row>
    <row r="960" spans="2:5" ht="14.4" x14ac:dyDescent="0.3">
      <c r="B960" s="24"/>
      <c r="C960" s="135"/>
      <c r="D960" s="135"/>
      <c r="E960" s="135"/>
    </row>
    <row r="961" spans="2:5" ht="14.4" x14ac:dyDescent="0.3">
      <c r="B961" s="24"/>
      <c r="C961" s="124"/>
      <c r="D961" s="124"/>
      <c r="E961" s="124"/>
    </row>
    <row r="962" spans="2:5" ht="14.4" x14ac:dyDescent="0.3">
      <c r="B962" s="24"/>
      <c r="C962" s="124"/>
      <c r="D962" s="124"/>
      <c r="E962" s="124"/>
    </row>
    <row r="963" spans="2:5" ht="14.4" x14ac:dyDescent="0.3">
      <c r="B963" s="24"/>
      <c r="C963" s="130"/>
      <c r="D963" s="130"/>
      <c r="E963" s="130"/>
    </row>
    <row r="964" spans="2:5" ht="14.4" x14ac:dyDescent="0.3">
      <c r="B964" s="24"/>
      <c r="C964" s="136"/>
      <c r="D964" s="136"/>
      <c r="E964" s="136"/>
    </row>
    <row r="965" spans="2:5" ht="14.4" x14ac:dyDescent="0.3">
      <c r="B965" s="24"/>
      <c r="C965" s="130"/>
      <c r="D965" s="130"/>
      <c r="E965" s="130"/>
    </row>
    <row r="966" spans="2:5" ht="15" customHeight="1" x14ac:dyDescent="0.3">
      <c r="B966" s="24"/>
      <c r="C966" s="128"/>
      <c r="D966" s="128"/>
      <c r="E966" s="128"/>
    </row>
    <row r="967" spans="2:5" ht="15" customHeight="1" x14ac:dyDescent="0.3">
      <c r="B967" s="24"/>
      <c r="C967" s="130"/>
      <c r="D967" s="130"/>
      <c r="E967" s="130"/>
    </row>
    <row r="968" spans="2:5" ht="15" customHeight="1" x14ac:dyDescent="0.3">
      <c r="B968" s="24"/>
      <c r="C968" s="128"/>
      <c r="D968" s="128"/>
      <c r="E968" s="128"/>
    </row>
    <row r="969" spans="2:5" ht="15" customHeight="1" x14ac:dyDescent="0.3">
      <c r="B969" s="24"/>
      <c r="C969" s="128"/>
      <c r="D969" s="128"/>
      <c r="E969" s="128"/>
    </row>
    <row r="970" spans="2:5" ht="15" customHeight="1" x14ac:dyDescent="0.3">
      <c r="B970" s="24"/>
      <c r="C970" s="128"/>
      <c r="D970" s="128"/>
      <c r="E970" s="128"/>
    </row>
    <row r="971" spans="2:5" ht="15" customHeight="1" x14ac:dyDescent="0.3">
      <c r="B971" s="24"/>
      <c r="C971" s="130"/>
      <c r="D971" s="130"/>
      <c r="E971" s="130"/>
    </row>
    <row r="972" spans="2:5" ht="15" customHeight="1" x14ac:dyDescent="0.3">
      <c r="B972" s="24"/>
      <c r="C972" s="130"/>
      <c r="D972" s="130"/>
      <c r="E972" s="130"/>
    </row>
    <row r="973" spans="2:5" ht="15" customHeight="1" x14ac:dyDescent="0.3">
      <c r="B973" s="24"/>
      <c r="C973" s="124"/>
      <c r="D973" s="124"/>
      <c r="E973" s="124"/>
    </row>
    <row r="974" spans="2:5" ht="15" customHeight="1" x14ac:dyDescent="0.3">
      <c r="B974" s="24"/>
      <c r="C974" s="124"/>
      <c r="D974" s="124"/>
      <c r="E974" s="124"/>
    </row>
    <row r="975" spans="2:5" ht="15" customHeight="1" x14ac:dyDescent="0.3">
      <c r="B975" s="24"/>
      <c r="C975" s="140"/>
      <c r="D975" s="140"/>
      <c r="E975" s="140"/>
    </row>
    <row r="976" spans="2:5" ht="15" customHeight="1" x14ac:dyDescent="0.3">
      <c r="B976" s="24"/>
      <c r="C976" s="124"/>
      <c r="D976" s="124"/>
      <c r="E976" s="124"/>
    </row>
    <row r="977" spans="2:5" ht="15" customHeight="1" x14ac:dyDescent="0.3">
      <c r="B977" s="24"/>
      <c r="C977" s="130"/>
      <c r="D977" s="132"/>
      <c r="E977" s="132"/>
    </row>
    <row r="978" spans="2:5" ht="15" customHeight="1" x14ac:dyDescent="0.3">
      <c r="B978" s="24"/>
      <c r="C978" s="130"/>
      <c r="D978" s="131"/>
      <c r="E978" s="131"/>
    </row>
    <row r="979" spans="2:5" ht="15" customHeight="1" x14ac:dyDescent="0.3">
      <c r="B979" s="24"/>
      <c r="C979" s="130"/>
      <c r="D979" s="131"/>
      <c r="E979" s="131"/>
    </row>
    <row r="980" spans="2:5" ht="15" customHeight="1" x14ac:dyDescent="0.3">
      <c r="B980" s="24"/>
      <c r="C980" s="124"/>
      <c r="D980" s="124"/>
      <c r="E980" s="124"/>
    </row>
    <row r="981" spans="2:5" ht="14.4" x14ac:dyDescent="0.3">
      <c r="B981" s="24"/>
      <c r="C981" s="130"/>
      <c r="D981" s="130"/>
      <c r="E981" s="130"/>
    </row>
    <row r="982" spans="2:5" ht="14.4" x14ac:dyDescent="0.3">
      <c r="B982" s="24"/>
      <c r="C982" s="130"/>
      <c r="D982" s="130"/>
      <c r="E982" s="130"/>
    </row>
    <row r="983" spans="2:5" ht="15" customHeight="1" x14ac:dyDescent="0.3">
      <c r="B983" s="24"/>
      <c r="C983" s="135"/>
      <c r="D983" s="135"/>
      <c r="E983" s="135"/>
    </row>
    <row r="984" spans="2:5" ht="14.4" x14ac:dyDescent="0.3">
      <c r="B984" s="24"/>
      <c r="C984" s="124"/>
      <c r="D984" s="124"/>
      <c r="E984" s="124"/>
    </row>
    <row r="985" spans="2:5" ht="14.4" x14ac:dyDescent="0.3">
      <c r="B985" s="24"/>
      <c r="C985" s="124"/>
      <c r="D985" s="124"/>
      <c r="E985" s="124"/>
    </row>
    <row r="986" spans="2:5" ht="14.4" x14ac:dyDescent="0.3">
      <c r="B986" s="24"/>
      <c r="C986" s="124"/>
      <c r="D986" s="124"/>
      <c r="E986" s="124"/>
    </row>
    <row r="987" spans="2:5" ht="14.4" x14ac:dyDescent="0.3">
      <c r="B987" s="25"/>
      <c r="C987" s="136"/>
      <c r="D987" s="136"/>
      <c r="E987" s="136"/>
    </row>
    <row r="988" spans="2:5" ht="15" customHeight="1" x14ac:dyDescent="0.3">
      <c r="B988" s="24"/>
      <c r="C988" s="124"/>
      <c r="D988" s="124"/>
      <c r="E988" s="124"/>
    </row>
    <row r="989" spans="2:5" ht="14.4" x14ac:dyDescent="0.3">
      <c r="B989" s="24"/>
      <c r="C989" s="128"/>
      <c r="D989" s="128"/>
      <c r="E989" s="128"/>
    </row>
    <row r="990" spans="2:5" ht="14.4" x14ac:dyDescent="0.3">
      <c r="B990" s="24"/>
      <c r="C990" s="128"/>
      <c r="D990" s="128"/>
      <c r="E990" s="128"/>
    </row>
    <row r="991" spans="2:5" ht="14.4" x14ac:dyDescent="0.3">
      <c r="B991" s="24"/>
      <c r="C991" s="128"/>
      <c r="D991" s="128"/>
      <c r="E991" s="128"/>
    </row>
    <row r="992" spans="2:5" ht="14.4" x14ac:dyDescent="0.3">
      <c r="B992" s="24"/>
      <c r="C992" s="128"/>
      <c r="D992" s="128"/>
      <c r="E992" s="128"/>
    </row>
    <row r="993" spans="2:8" ht="14.4" x14ac:dyDescent="0.3">
      <c r="B993" s="24"/>
      <c r="C993" s="130"/>
      <c r="D993" s="130"/>
      <c r="E993" s="130"/>
      <c r="H993" s="64"/>
    </row>
    <row r="994" spans="2:8" ht="14.4" x14ac:dyDescent="0.3">
      <c r="B994" s="24"/>
      <c r="C994" s="130"/>
      <c r="D994" s="130"/>
      <c r="E994" s="130"/>
    </row>
    <row r="995" spans="2:8" ht="14.4" x14ac:dyDescent="0.3">
      <c r="B995" s="24"/>
      <c r="C995" s="128"/>
      <c r="D995" s="128"/>
      <c r="E995" s="128"/>
    </row>
    <row r="996" spans="2:8" ht="14.4" x14ac:dyDescent="0.3">
      <c r="B996" s="24"/>
      <c r="C996" s="128"/>
      <c r="D996" s="128"/>
      <c r="E996" s="128"/>
    </row>
    <row r="997" spans="2:8" ht="14.4" x14ac:dyDescent="0.3">
      <c r="B997" s="24"/>
      <c r="C997" s="128"/>
      <c r="D997" s="128"/>
      <c r="E997" s="128"/>
    </row>
    <row r="998" spans="2:8" ht="14.4" x14ac:dyDescent="0.3">
      <c r="B998" s="24"/>
      <c r="C998" s="124"/>
      <c r="D998" s="124"/>
      <c r="E998" s="124"/>
    </row>
    <row r="999" spans="2:8" ht="14.4" x14ac:dyDescent="0.3">
      <c r="B999" s="24"/>
      <c r="C999" s="124"/>
      <c r="D999" s="124"/>
      <c r="E999" s="124"/>
    </row>
    <row r="1000" spans="2:8" ht="14.4" x14ac:dyDescent="0.3">
      <c r="B1000" s="24"/>
      <c r="C1000" s="124"/>
      <c r="D1000" s="124"/>
      <c r="E1000" s="124"/>
    </row>
    <row r="1001" spans="2:8" ht="14.4" x14ac:dyDescent="0.3">
      <c r="B1001" s="24"/>
      <c r="C1001" s="124"/>
      <c r="D1001" s="124"/>
      <c r="E1001" s="124"/>
    </row>
    <row r="1002" spans="2:8" ht="14.4" x14ac:dyDescent="0.3">
      <c r="B1002" s="24"/>
      <c r="C1002" s="124"/>
      <c r="D1002" s="124"/>
      <c r="E1002" s="124"/>
    </row>
    <row r="1003" spans="2:8" ht="14.4" x14ac:dyDescent="0.3">
      <c r="B1003" s="24"/>
      <c r="C1003" s="136"/>
      <c r="D1003" s="136"/>
      <c r="E1003" s="136"/>
    </row>
    <row r="1004" spans="2:8" ht="14.4" x14ac:dyDescent="0.3">
      <c r="B1004" s="24"/>
      <c r="C1004" s="124"/>
      <c r="D1004" s="124"/>
      <c r="E1004" s="124"/>
    </row>
    <row r="1005" spans="2:8" ht="14.4" x14ac:dyDescent="0.3">
      <c r="B1005" s="24"/>
      <c r="C1005" s="124"/>
      <c r="D1005" s="124"/>
      <c r="E1005" s="124"/>
    </row>
    <row r="1006" spans="2:8" ht="14.4" x14ac:dyDescent="0.3">
      <c r="B1006" s="24"/>
      <c r="C1006" s="128"/>
      <c r="D1006" s="128"/>
      <c r="E1006" s="128"/>
    </row>
    <row r="1007" spans="2:8" ht="14.4" x14ac:dyDescent="0.3">
      <c r="B1007" s="24"/>
      <c r="C1007" s="124"/>
      <c r="D1007" s="124"/>
      <c r="E1007" s="124"/>
    </row>
    <row r="1008" spans="2:8" ht="14.4" x14ac:dyDescent="0.3">
      <c r="B1008" s="24"/>
      <c r="C1008" s="128"/>
      <c r="D1008" s="128"/>
      <c r="E1008" s="128"/>
    </row>
    <row r="1009" spans="2:8" ht="14.4" x14ac:dyDescent="0.3">
      <c r="B1009" s="24"/>
      <c r="C1009" s="128"/>
      <c r="D1009" s="128"/>
      <c r="E1009" s="128"/>
    </row>
    <row r="1010" spans="2:8" ht="14.4" x14ac:dyDescent="0.3">
      <c r="B1010" s="24"/>
      <c r="C1010" s="128"/>
      <c r="D1010" s="128"/>
      <c r="E1010" s="128"/>
    </row>
    <row r="1011" spans="2:8" ht="14.4" x14ac:dyDescent="0.3">
      <c r="B1011" s="24"/>
      <c r="C1011" s="128"/>
      <c r="D1011" s="128"/>
      <c r="E1011" s="128"/>
    </row>
    <row r="1012" spans="2:8" ht="14.4" x14ac:dyDescent="0.3">
      <c r="B1012" s="24"/>
      <c r="C1012" s="130"/>
      <c r="D1012" s="130"/>
      <c r="E1012" s="130"/>
      <c r="H1012" s="64"/>
    </row>
    <row r="1013" spans="2:8" ht="14.4" x14ac:dyDescent="0.3">
      <c r="B1013" s="24"/>
      <c r="C1013" s="130"/>
      <c r="D1013" s="130"/>
      <c r="E1013" s="130"/>
    </row>
    <row r="1014" spans="2:8" ht="14.4" x14ac:dyDescent="0.3">
      <c r="B1014" s="24"/>
      <c r="C1014" s="128"/>
      <c r="D1014" s="128"/>
      <c r="E1014" s="128"/>
    </row>
    <row r="1015" spans="2:8" ht="14.4" x14ac:dyDescent="0.3">
      <c r="B1015" s="24"/>
      <c r="C1015" s="128"/>
      <c r="D1015" s="128"/>
      <c r="E1015" s="128"/>
    </row>
    <row r="1016" spans="2:8" ht="14.4" x14ac:dyDescent="0.3">
      <c r="B1016" s="24"/>
      <c r="C1016" s="124"/>
      <c r="D1016" s="124"/>
      <c r="E1016" s="124"/>
    </row>
    <row r="1017" spans="2:8" ht="14.4" x14ac:dyDescent="0.3">
      <c r="B1017" s="24"/>
      <c r="C1017" s="124"/>
      <c r="D1017" s="124"/>
      <c r="E1017" s="124"/>
    </row>
    <row r="1018" spans="2:8" ht="14.4" x14ac:dyDescent="0.3">
      <c r="B1018" s="24"/>
      <c r="C1018" s="124"/>
      <c r="D1018" s="124"/>
      <c r="E1018" s="124"/>
    </row>
    <row r="1019" spans="2:8" ht="14.4" x14ac:dyDescent="0.3">
      <c r="B1019" s="24"/>
      <c r="C1019" s="124"/>
      <c r="D1019" s="124"/>
      <c r="E1019" s="124"/>
    </row>
    <row r="1020" spans="2:8" ht="14.4" x14ac:dyDescent="0.3">
      <c r="B1020" s="24"/>
      <c r="C1020" s="124"/>
      <c r="D1020" s="124"/>
      <c r="E1020" s="124"/>
    </row>
    <row r="1021" spans="2:8" ht="14.4" x14ac:dyDescent="0.3">
      <c r="B1021" s="25"/>
      <c r="C1021" s="136"/>
      <c r="D1021" s="136"/>
      <c r="E1021" s="136"/>
    </row>
    <row r="1022" spans="2:8" ht="14.4" x14ac:dyDescent="0.3">
      <c r="B1022" s="24"/>
      <c r="C1022" s="124"/>
      <c r="D1022" s="124"/>
      <c r="E1022" s="124"/>
    </row>
    <row r="1023" spans="2:8" ht="14.4" x14ac:dyDescent="0.3">
      <c r="B1023" s="24"/>
      <c r="C1023" s="124"/>
      <c r="D1023" s="124"/>
      <c r="E1023" s="124"/>
    </row>
    <row r="1024" spans="2:8" ht="14.4" x14ac:dyDescent="0.3">
      <c r="B1024" s="24"/>
      <c r="C1024" s="128"/>
      <c r="D1024" s="128"/>
      <c r="E1024" s="128"/>
      <c r="H1024" s="64"/>
    </row>
    <row r="1025" spans="2:8" ht="14.4" x14ac:dyDescent="0.3">
      <c r="B1025" s="24"/>
      <c r="C1025" s="128"/>
      <c r="D1025" s="128"/>
      <c r="E1025" s="128"/>
    </row>
    <row r="1026" spans="2:8" ht="14.4" x14ac:dyDescent="0.3">
      <c r="B1026" s="24"/>
      <c r="C1026" s="128"/>
      <c r="D1026" s="128"/>
      <c r="E1026" s="128"/>
    </row>
    <row r="1027" spans="2:8" ht="14.4" x14ac:dyDescent="0.3">
      <c r="B1027" s="24"/>
      <c r="C1027" s="128"/>
      <c r="D1027" s="128"/>
      <c r="E1027" s="128"/>
    </row>
    <row r="1028" spans="2:8" ht="15" customHeight="1" x14ac:dyDescent="0.3">
      <c r="B1028" s="24"/>
      <c r="C1028" s="130"/>
      <c r="D1028" s="130"/>
      <c r="E1028" s="130"/>
      <c r="H1028" s="64"/>
    </row>
    <row r="1029" spans="2:8" ht="14.4" x14ac:dyDescent="0.3">
      <c r="B1029" s="24"/>
      <c r="C1029" s="130"/>
      <c r="D1029" s="130"/>
      <c r="E1029" s="130"/>
    </row>
    <row r="1030" spans="2:8" ht="14.4" x14ac:dyDescent="0.3">
      <c r="B1030" s="24"/>
      <c r="C1030" s="128"/>
      <c r="D1030" s="128"/>
      <c r="E1030" s="128"/>
    </row>
    <row r="1031" spans="2:8" ht="14.4" x14ac:dyDescent="0.3">
      <c r="B1031" s="24"/>
      <c r="C1031" s="128"/>
      <c r="D1031" s="128"/>
      <c r="E1031" s="128"/>
    </row>
    <row r="1032" spans="2:8" ht="14.4" x14ac:dyDescent="0.3">
      <c r="B1032" s="24"/>
      <c r="C1032" s="124"/>
      <c r="D1032" s="124"/>
      <c r="E1032" s="124"/>
    </row>
    <row r="1033" spans="2:8" ht="14.4" x14ac:dyDescent="0.3">
      <c r="B1033" s="24"/>
      <c r="C1033" s="124"/>
      <c r="D1033" s="124"/>
      <c r="E1033" s="124"/>
    </row>
    <row r="1034" spans="2:8" ht="15" customHeight="1" x14ac:dyDescent="0.3">
      <c r="B1034" s="24"/>
      <c r="C1034" s="124"/>
      <c r="D1034" s="124"/>
      <c r="E1034" s="124"/>
    </row>
    <row r="1035" spans="2:8" ht="14.4" x14ac:dyDescent="0.3">
      <c r="B1035" s="25"/>
      <c r="C1035" s="136"/>
      <c r="D1035" s="136"/>
      <c r="E1035" s="136"/>
    </row>
    <row r="1036" spans="2:8" ht="15" customHeight="1" x14ac:dyDescent="0.3">
      <c r="B1036" s="24"/>
      <c r="C1036" s="124"/>
      <c r="D1036" s="124"/>
      <c r="E1036" s="124"/>
    </row>
    <row r="1037" spans="2:8" ht="15" customHeight="1" x14ac:dyDescent="0.3">
      <c r="B1037" s="24"/>
      <c r="C1037" s="139"/>
      <c r="D1037" s="139"/>
      <c r="E1037" s="139"/>
    </row>
    <row r="1038" spans="2:8" ht="14.4" x14ac:dyDescent="0.3">
      <c r="B1038" s="24"/>
      <c r="C1038" s="128"/>
      <c r="D1038" s="128"/>
      <c r="E1038" s="128"/>
    </row>
    <row r="1039" spans="2:8" ht="14.4" x14ac:dyDescent="0.3">
      <c r="B1039" s="24"/>
      <c r="C1039" s="124"/>
      <c r="D1039" s="124"/>
      <c r="E1039" s="124"/>
    </row>
    <row r="1040" spans="2:8" ht="14.4" x14ac:dyDescent="0.3">
      <c r="B1040" s="24"/>
      <c r="C1040" s="124"/>
      <c r="D1040" s="124"/>
      <c r="E1040" s="124"/>
    </row>
    <row r="1041" spans="2:10" ht="14.4" x14ac:dyDescent="0.3">
      <c r="B1041" s="24"/>
      <c r="C1041" s="134"/>
      <c r="D1041" s="134"/>
      <c r="E1041" s="134"/>
    </row>
    <row r="1042" spans="2:10" ht="14.4" x14ac:dyDescent="0.3">
      <c r="B1042" s="24"/>
      <c r="C1042" s="124"/>
      <c r="D1042" s="124"/>
      <c r="E1042" s="124"/>
      <c r="I1042" s="65"/>
    </row>
    <row r="1043" spans="2:10" ht="14.4" x14ac:dyDescent="0.3">
      <c r="B1043" s="24"/>
      <c r="C1043" s="124"/>
      <c r="D1043" s="124"/>
      <c r="E1043" s="124"/>
    </row>
    <row r="1044" spans="2:10" ht="14.4" x14ac:dyDescent="0.3">
      <c r="B1044" s="24"/>
      <c r="C1044" s="138"/>
      <c r="D1044" s="138"/>
      <c r="E1044" s="138"/>
    </row>
    <row r="1045" spans="2:10" ht="14.4" x14ac:dyDescent="0.3">
      <c r="B1045" s="25"/>
      <c r="C1045" s="136"/>
      <c r="D1045" s="137"/>
      <c r="E1045" s="137"/>
    </row>
    <row r="1046" spans="2:10" ht="14.4" x14ac:dyDescent="0.3">
      <c r="B1046" s="24"/>
      <c r="C1046" s="130"/>
      <c r="D1046" s="158"/>
      <c r="E1046" s="158"/>
    </row>
    <row r="1047" spans="2:10" ht="14.4" x14ac:dyDescent="0.3">
      <c r="B1047" s="24"/>
      <c r="C1047" s="124"/>
      <c r="D1047" s="124"/>
      <c r="E1047" s="124"/>
    </row>
    <row r="1048" spans="2:10" ht="14.4" x14ac:dyDescent="0.3">
      <c r="B1048" s="24"/>
      <c r="C1048" s="124"/>
      <c r="D1048" s="124"/>
      <c r="E1048" s="124"/>
    </row>
    <row r="1049" spans="2:10" ht="14.4" x14ac:dyDescent="0.3">
      <c r="B1049" s="24"/>
      <c r="C1049" s="124"/>
      <c r="D1049" s="124"/>
      <c r="E1049" s="124"/>
    </row>
    <row r="1050" spans="2:10" ht="14.4" x14ac:dyDescent="0.3">
      <c r="B1050" s="24"/>
      <c r="C1050" s="130"/>
      <c r="D1050" s="158"/>
      <c r="E1050" s="158"/>
    </row>
    <row r="1051" spans="2:10" s="5" customFormat="1" ht="14.4" x14ac:dyDescent="0.3">
      <c r="B1051" s="24"/>
      <c r="C1051" s="159"/>
      <c r="D1051" s="159"/>
      <c r="E1051" s="159"/>
      <c r="F1051" s="66"/>
      <c r="G1051" s="54"/>
      <c r="H1051" s="67"/>
      <c r="I1051" s="66"/>
      <c r="J1051" s="53"/>
    </row>
    <row r="1052" spans="2:10" ht="14.4" x14ac:dyDescent="0.3">
      <c r="B1052" s="24"/>
      <c r="C1052" s="124"/>
      <c r="D1052" s="124"/>
      <c r="E1052" s="124"/>
    </row>
    <row r="1053" spans="2:10" ht="14.4" x14ac:dyDescent="0.3">
      <c r="B1053" s="24"/>
      <c r="C1053" s="129"/>
      <c r="D1053" s="129"/>
      <c r="E1053" s="129"/>
    </row>
    <row r="1054" spans="2:10" ht="14.4" x14ac:dyDescent="0.3">
      <c r="B1054" s="24"/>
      <c r="C1054" s="129"/>
      <c r="D1054" s="129"/>
      <c r="E1054" s="129"/>
    </row>
    <row r="1055" spans="2:10" ht="14.4" x14ac:dyDescent="0.3">
      <c r="B1055" s="24"/>
      <c r="C1055" s="138"/>
      <c r="D1055" s="138"/>
      <c r="E1055" s="138"/>
    </row>
    <row r="1056" spans="2:10" ht="14.4" x14ac:dyDescent="0.3">
      <c r="B1056" s="17"/>
      <c r="C1056" s="19"/>
      <c r="D1056" s="17"/>
      <c r="E1056" s="111"/>
    </row>
    <row r="1057" spans="2:10" s="1" customFormat="1" ht="14.4" x14ac:dyDescent="0.3">
      <c r="B1057" s="11"/>
      <c r="C1057" s="20"/>
      <c r="D1057" s="11"/>
      <c r="E1057" s="117"/>
      <c r="F1057" s="56"/>
      <c r="G1057" s="55"/>
      <c r="H1057" s="68"/>
      <c r="I1057" s="56"/>
      <c r="J1057" s="38"/>
    </row>
    <row r="1058" spans="2:10" s="1" customFormat="1" ht="14.4" x14ac:dyDescent="0.3">
      <c r="B1058" s="11"/>
      <c r="C1058" s="20"/>
      <c r="D1058" s="11"/>
      <c r="E1058" s="117"/>
      <c r="F1058" s="56"/>
      <c r="G1058" s="55"/>
      <c r="H1058" s="68"/>
      <c r="I1058" s="56"/>
      <c r="J1058" s="38"/>
    </row>
    <row r="1059" spans="2:10" s="1" customFormat="1" ht="14.4" x14ac:dyDescent="0.3">
      <c r="B1059" s="12"/>
      <c r="C1059" s="13"/>
      <c r="D1059" s="14"/>
      <c r="E1059" s="117"/>
      <c r="F1059" s="56"/>
      <c r="G1059" s="55"/>
      <c r="H1059" s="68"/>
      <c r="I1059" s="56"/>
      <c r="J1059" s="38"/>
    </row>
    <row r="1060" spans="2:10" s="1" customFormat="1" ht="14.4" x14ac:dyDescent="0.3">
      <c r="B1060" s="12"/>
      <c r="C1060" s="13"/>
      <c r="D1060" s="14"/>
      <c r="E1060" s="117"/>
      <c r="F1060" s="56"/>
      <c r="G1060" s="55"/>
      <c r="H1060" s="68"/>
      <c r="I1060" s="56"/>
      <c r="J1060" s="38"/>
    </row>
    <row r="1061" spans="2:10" s="1" customFormat="1" ht="30.75" customHeight="1" x14ac:dyDescent="0.3">
      <c r="B1061" s="12"/>
      <c r="C1061" s="16"/>
      <c r="D1061" s="14"/>
      <c r="E1061" s="117"/>
      <c r="F1061" s="56"/>
      <c r="G1061" s="55"/>
      <c r="H1061" s="68"/>
      <c r="I1061" s="56"/>
      <c r="J1061" s="38"/>
    </row>
    <row r="1062" spans="2:10" s="1" customFormat="1" ht="14.4" x14ac:dyDescent="0.3">
      <c r="B1062" s="12"/>
      <c r="C1062" s="16"/>
      <c r="D1062" s="14"/>
      <c r="E1062" s="117"/>
      <c r="F1062" s="56"/>
      <c r="G1062" s="55"/>
      <c r="H1062" s="68"/>
      <c r="I1062" s="56"/>
      <c r="J1062" s="38"/>
    </row>
    <row r="1063" spans="2:10" s="1" customFormat="1" ht="14.4" x14ac:dyDescent="0.3">
      <c r="B1063" s="12"/>
      <c r="C1063" s="16"/>
      <c r="D1063" s="14"/>
      <c r="E1063" s="117"/>
      <c r="F1063" s="56"/>
      <c r="G1063" s="55"/>
      <c r="H1063" s="68"/>
      <c r="I1063" s="56"/>
      <c r="J1063" s="38"/>
    </row>
    <row r="1064" spans="2:10" s="1" customFormat="1" ht="14.4" x14ac:dyDescent="0.3">
      <c r="B1064" s="12"/>
      <c r="C1064" s="16"/>
      <c r="D1064" s="14"/>
      <c r="E1064" s="117"/>
      <c r="F1064" s="56"/>
      <c r="G1064" s="55"/>
      <c r="H1064" s="68"/>
      <c r="I1064" s="56"/>
      <c r="J1064" s="38"/>
    </row>
    <row r="1065" spans="2:10" s="1" customFormat="1" ht="14.4" x14ac:dyDescent="0.3">
      <c r="B1065" s="12"/>
      <c r="C1065" s="16"/>
      <c r="D1065" s="14"/>
      <c r="E1065" s="117"/>
      <c r="F1065" s="56"/>
      <c r="G1065" s="55"/>
      <c r="H1065" s="68"/>
      <c r="I1065" s="56"/>
      <c r="J1065" s="38"/>
    </row>
    <row r="1066" spans="2:10" s="1" customFormat="1" ht="14.4" x14ac:dyDescent="0.3">
      <c r="B1066" s="12"/>
      <c r="C1066" s="16"/>
      <c r="D1066" s="14"/>
      <c r="E1066" s="117"/>
      <c r="F1066" s="56"/>
      <c r="G1066" s="55"/>
      <c r="H1066" s="68"/>
      <c r="I1066" s="56"/>
      <c r="J1066" s="38"/>
    </row>
    <row r="1067" spans="2:10" s="1" customFormat="1" ht="14.4" x14ac:dyDescent="0.3">
      <c r="B1067" s="12"/>
      <c r="C1067" s="16"/>
      <c r="D1067" s="14"/>
      <c r="E1067" s="117"/>
      <c r="F1067" s="56"/>
      <c r="G1067" s="55"/>
      <c r="H1067" s="68"/>
      <c r="I1067" s="56"/>
      <c r="J1067" s="38"/>
    </row>
    <row r="1068" spans="2:10" s="1" customFormat="1" ht="14.4" x14ac:dyDescent="0.3">
      <c r="B1068" s="157"/>
      <c r="C1068" s="157"/>
      <c r="D1068" s="157"/>
      <c r="E1068" s="117"/>
      <c r="F1068" s="56"/>
      <c r="G1068" s="55"/>
      <c r="H1068" s="68"/>
      <c r="I1068" s="56"/>
      <c r="J1068" s="38"/>
    </row>
    <row r="1069" spans="2:10" s="1" customFormat="1" ht="14.4" x14ac:dyDescent="0.3">
      <c r="B1069" s="12"/>
      <c r="C1069" s="16"/>
      <c r="D1069" s="14"/>
      <c r="E1069" s="117"/>
      <c r="F1069" s="56"/>
      <c r="G1069" s="55"/>
      <c r="H1069" s="68"/>
      <c r="I1069" s="56"/>
      <c r="J1069" s="38"/>
    </row>
    <row r="1070" spans="2:10" s="1" customFormat="1" ht="14.4" x14ac:dyDescent="0.3">
      <c r="B1070" s="12"/>
      <c r="C1070" s="16"/>
      <c r="D1070" s="14"/>
      <c r="E1070" s="117"/>
      <c r="F1070" s="56"/>
      <c r="G1070" s="55"/>
      <c r="H1070" s="68"/>
      <c r="I1070" s="56"/>
      <c r="J1070" s="38"/>
    </row>
    <row r="1071" spans="2:10" s="1" customFormat="1" ht="14.4" x14ac:dyDescent="0.3">
      <c r="B1071" s="12"/>
      <c r="C1071" s="16"/>
      <c r="D1071" s="14"/>
      <c r="E1071" s="117"/>
      <c r="F1071" s="56"/>
      <c r="G1071" s="55"/>
      <c r="H1071" s="68"/>
      <c r="I1071" s="56"/>
      <c r="J1071" s="38"/>
    </row>
    <row r="1072" spans="2:10" s="1" customFormat="1" ht="14.4" x14ac:dyDescent="0.3">
      <c r="B1072" s="12"/>
      <c r="C1072" s="16"/>
      <c r="D1072" s="14"/>
      <c r="E1072" s="117"/>
      <c r="F1072" s="56"/>
      <c r="G1072" s="55"/>
      <c r="H1072" s="68"/>
      <c r="I1072" s="56"/>
      <c r="J1072" s="38"/>
    </row>
    <row r="1073" spans="2:10" s="1" customFormat="1" ht="14.4" x14ac:dyDescent="0.3">
      <c r="B1073" s="12"/>
      <c r="C1073" s="16"/>
      <c r="D1073" s="14"/>
      <c r="E1073" s="117"/>
      <c r="F1073" s="56"/>
      <c r="G1073" s="55"/>
      <c r="H1073" s="68"/>
      <c r="I1073" s="56"/>
      <c r="J1073" s="38"/>
    </row>
    <row r="1074" spans="2:10" s="1" customFormat="1" ht="14.4" x14ac:dyDescent="0.3">
      <c r="B1074" s="12"/>
      <c r="C1074" s="16"/>
      <c r="D1074" s="14"/>
      <c r="E1074" s="117"/>
      <c r="F1074" s="56"/>
      <c r="G1074" s="55"/>
      <c r="H1074" s="68"/>
      <c r="I1074" s="56"/>
      <c r="J1074" s="38"/>
    </row>
    <row r="1075" spans="2:10" s="1" customFormat="1" ht="14.4" x14ac:dyDescent="0.3">
      <c r="B1075" s="12"/>
      <c r="C1075" s="16"/>
      <c r="D1075" s="14"/>
      <c r="E1075" s="117"/>
      <c r="F1075" s="56"/>
      <c r="G1075" s="55"/>
      <c r="H1075" s="68"/>
      <c r="I1075" s="56"/>
      <c r="J1075" s="38"/>
    </row>
    <row r="1076" spans="2:10" s="1" customFormat="1" ht="14.4" x14ac:dyDescent="0.3">
      <c r="B1076" s="12"/>
      <c r="C1076" s="16"/>
      <c r="D1076" s="14"/>
      <c r="E1076" s="117"/>
      <c r="F1076" s="56"/>
      <c r="G1076" s="55"/>
      <c r="H1076" s="68"/>
      <c r="I1076" s="56"/>
      <c r="J1076" s="38"/>
    </row>
    <row r="1077" spans="2:10" s="1" customFormat="1" ht="14.4" x14ac:dyDescent="0.3">
      <c r="B1077" s="12"/>
      <c r="C1077" s="16"/>
      <c r="D1077" s="14"/>
      <c r="E1077" s="117"/>
      <c r="F1077" s="56"/>
      <c r="G1077" s="55"/>
      <c r="H1077" s="68"/>
      <c r="I1077" s="56"/>
      <c r="J1077" s="38"/>
    </row>
    <row r="1078" spans="2:10" s="1" customFormat="1" ht="14.4" x14ac:dyDescent="0.3">
      <c r="B1078" s="12"/>
      <c r="C1078" s="16"/>
      <c r="D1078" s="14"/>
      <c r="E1078" s="117"/>
      <c r="F1078" s="56"/>
      <c r="G1078" s="55"/>
      <c r="H1078" s="68"/>
      <c r="I1078" s="56"/>
      <c r="J1078" s="38"/>
    </row>
    <row r="1079" spans="2:10" s="1" customFormat="1" ht="14.4" x14ac:dyDescent="0.3">
      <c r="B1079" s="12"/>
      <c r="C1079" s="16"/>
      <c r="D1079" s="14"/>
      <c r="E1079" s="117"/>
      <c r="F1079" s="56"/>
      <c r="G1079" s="55"/>
      <c r="H1079" s="68"/>
      <c r="I1079" s="56"/>
      <c r="J1079" s="38"/>
    </row>
    <row r="1080" spans="2:10" s="1" customFormat="1" ht="14.4" x14ac:dyDescent="0.3">
      <c r="B1080" s="12"/>
      <c r="C1080" s="16"/>
      <c r="D1080" s="14"/>
      <c r="E1080" s="117"/>
      <c r="F1080" s="56"/>
      <c r="G1080" s="55"/>
      <c r="H1080" s="68"/>
      <c r="I1080" s="56"/>
      <c r="J1080" s="38"/>
    </row>
    <row r="1081" spans="2:10" s="1" customFormat="1" ht="14.4" x14ac:dyDescent="0.3">
      <c r="B1081" s="12"/>
      <c r="C1081" s="13"/>
      <c r="D1081" s="14"/>
      <c r="E1081" s="117"/>
      <c r="F1081" s="56"/>
      <c r="G1081" s="55"/>
      <c r="H1081" s="68"/>
      <c r="I1081" s="56"/>
      <c r="J1081" s="38"/>
    </row>
    <row r="1082" spans="2:10" s="1" customFormat="1" ht="14.4" x14ac:dyDescent="0.3">
      <c r="B1082" s="12"/>
      <c r="C1082" s="16"/>
      <c r="D1082" s="14"/>
      <c r="E1082" s="117"/>
      <c r="F1082" s="56"/>
      <c r="G1082" s="55"/>
      <c r="H1082" s="68"/>
      <c r="I1082" s="56"/>
      <c r="J1082" s="38"/>
    </row>
    <row r="1083" spans="2:10" s="1" customFormat="1" ht="14.4" x14ac:dyDescent="0.3">
      <c r="B1083" s="12"/>
      <c r="C1083" s="16"/>
      <c r="D1083" s="14"/>
      <c r="E1083" s="117"/>
      <c r="F1083" s="56"/>
      <c r="G1083" s="55"/>
      <c r="H1083" s="68"/>
      <c r="I1083" s="56"/>
      <c r="J1083" s="38"/>
    </row>
    <row r="1084" spans="2:10" s="1" customFormat="1" ht="14.4" x14ac:dyDescent="0.3">
      <c r="B1084" s="12"/>
      <c r="C1084" s="16"/>
      <c r="D1084" s="14"/>
      <c r="E1084" s="117"/>
      <c r="F1084" s="56"/>
      <c r="G1084" s="55"/>
      <c r="H1084" s="68"/>
      <c r="I1084" s="56"/>
      <c r="J1084" s="38"/>
    </row>
    <row r="1085" spans="2:10" s="1" customFormat="1" ht="14.4" x14ac:dyDescent="0.3">
      <c r="B1085" s="12"/>
      <c r="C1085" s="16"/>
      <c r="D1085" s="14"/>
      <c r="E1085" s="117"/>
      <c r="F1085" s="56"/>
      <c r="G1085" s="55"/>
      <c r="H1085" s="68"/>
      <c r="I1085" s="56"/>
      <c r="J1085" s="38"/>
    </row>
    <row r="1086" spans="2:10" s="1" customFormat="1" ht="14.4" x14ac:dyDescent="0.3">
      <c r="B1086" s="12"/>
      <c r="C1086" s="16"/>
      <c r="D1086" s="14"/>
      <c r="E1086" s="117"/>
      <c r="F1086" s="56"/>
      <c r="G1086" s="55"/>
      <c r="H1086" s="68"/>
      <c r="I1086" s="56"/>
      <c r="J1086" s="38"/>
    </row>
    <row r="1087" spans="2:10" s="1" customFormat="1" ht="14.4" x14ac:dyDescent="0.3">
      <c r="B1087" s="12"/>
      <c r="C1087" s="16"/>
      <c r="D1087" s="14"/>
      <c r="E1087" s="117"/>
      <c r="F1087" s="56"/>
      <c r="G1087" s="55"/>
      <c r="H1087" s="68"/>
      <c r="I1087" s="56"/>
      <c r="J1087" s="38"/>
    </row>
    <row r="1088" spans="2:10" s="1" customFormat="1" ht="14.4" x14ac:dyDescent="0.3">
      <c r="B1088" s="157"/>
      <c r="C1088" s="157"/>
      <c r="D1088" s="157"/>
      <c r="E1088" s="117"/>
      <c r="F1088" s="56"/>
      <c r="G1088" s="55"/>
      <c r="H1088" s="68"/>
      <c r="I1088" s="56"/>
      <c r="J1088" s="38"/>
    </row>
    <row r="1089" spans="2:10" s="1" customFormat="1" ht="14.4" x14ac:dyDescent="0.3">
      <c r="B1089" s="12"/>
      <c r="C1089" s="13"/>
      <c r="D1089" s="14"/>
      <c r="E1089" s="117"/>
      <c r="F1089" s="56"/>
      <c r="G1089" s="55"/>
      <c r="H1089" s="68"/>
      <c r="I1089" s="56"/>
      <c r="J1089" s="38"/>
    </row>
    <row r="1090" spans="2:10" s="1" customFormat="1" ht="14.4" x14ac:dyDescent="0.3">
      <c r="B1090" s="12"/>
      <c r="C1090" s="13"/>
      <c r="D1090" s="14"/>
      <c r="E1090" s="117"/>
      <c r="F1090" s="56"/>
      <c r="G1090" s="55"/>
      <c r="H1090" s="68"/>
      <c r="I1090" s="56"/>
      <c r="J1090" s="38"/>
    </row>
    <row r="1091" spans="2:10" s="1" customFormat="1" ht="14.4" x14ac:dyDescent="0.3">
      <c r="B1091" s="12"/>
      <c r="C1091" s="16"/>
      <c r="D1091" s="14"/>
      <c r="E1091" s="117"/>
      <c r="F1091" s="56"/>
      <c r="G1091" s="55"/>
      <c r="H1091" s="68"/>
      <c r="I1091" s="56"/>
      <c r="J1091" s="38"/>
    </row>
    <row r="1092" spans="2:10" s="1" customFormat="1" ht="14.4" x14ac:dyDescent="0.3">
      <c r="B1092" s="12"/>
      <c r="C1092" s="16"/>
      <c r="D1092" s="14"/>
      <c r="E1092" s="117"/>
      <c r="F1092" s="56"/>
      <c r="G1092" s="55"/>
      <c r="H1092" s="68"/>
      <c r="I1092" s="56"/>
      <c r="J1092" s="38"/>
    </row>
    <row r="1093" spans="2:10" s="1" customFormat="1" ht="14.4" x14ac:dyDescent="0.3">
      <c r="B1093" s="12"/>
      <c r="C1093" s="16"/>
      <c r="D1093" s="14"/>
      <c r="E1093" s="117"/>
      <c r="F1093" s="56"/>
      <c r="G1093" s="55"/>
      <c r="H1093" s="68"/>
      <c r="I1093" s="56"/>
      <c r="J1093" s="38"/>
    </row>
    <row r="1094" spans="2:10" s="1" customFormat="1" ht="14.4" x14ac:dyDescent="0.3">
      <c r="B1094" s="12"/>
      <c r="C1094" s="16"/>
      <c r="D1094" s="14"/>
      <c r="E1094" s="117"/>
      <c r="F1094" s="56"/>
      <c r="G1094" s="55"/>
      <c r="H1094" s="68"/>
      <c r="I1094" s="56"/>
      <c r="J1094" s="38"/>
    </row>
    <row r="1095" spans="2:10" s="1" customFormat="1" ht="14.4" x14ac:dyDescent="0.3">
      <c r="B1095" s="12"/>
      <c r="C1095" s="16"/>
      <c r="D1095" s="14"/>
      <c r="E1095" s="117"/>
      <c r="F1095" s="56"/>
      <c r="G1095" s="55"/>
      <c r="H1095" s="68"/>
      <c r="I1095" s="56"/>
      <c r="J1095" s="38"/>
    </row>
    <row r="1096" spans="2:10" s="1" customFormat="1" ht="14.4" x14ac:dyDescent="0.3">
      <c r="B1096" s="12"/>
      <c r="C1096" s="16"/>
      <c r="D1096" s="14"/>
      <c r="E1096" s="117"/>
      <c r="F1096" s="56"/>
      <c r="G1096" s="55"/>
      <c r="H1096" s="68"/>
      <c r="I1096" s="56"/>
      <c r="J1096" s="38"/>
    </row>
    <row r="1097" spans="2:10" s="1" customFormat="1" ht="14.4" x14ac:dyDescent="0.3">
      <c r="B1097" s="12"/>
      <c r="C1097" s="16"/>
      <c r="D1097" s="14"/>
      <c r="E1097" s="117"/>
      <c r="F1097" s="56"/>
      <c r="G1097" s="55"/>
      <c r="H1097" s="68"/>
      <c r="I1097" s="56"/>
      <c r="J1097" s="38"/>
    </row>
    <row r="1098" spans="2:10" s="1" customFormat="1" ht="14.4" x14ac:dyDescent="0.3">
      <c r="B1098" s="12"/>
      <c r="C1098" s="16"/>
      <c r="D1098" s="14"/>
      <c r="E1098" s="117"/>
      <c r="F1098" s="56"/>
      <c r="G1098" s="55"/>
      <c r="H1098" s="68"/>
      <c r="I1098" s="56"/>
      <c r="J1098" s="38"/>
    </row>
    <row r="1099" spans="2:10" s="1" customFormat="1" ht="14.4" x14ac:dyDescent="0.3">
      <c r="B1099" s="157"/>
      <c r="C1099" s="157"/>
      <c r="D1099" s="157"/>
      <c r="E1099" s="117"/>
      <c r="F1099" s="56"/>
      <c r="G1099" s="55"/>
      <c r="H1099" s="68"/>
      <c r="I1099" s="56"/>
      <c r="J1099" s="38"/>
    </row>
    <row r="1100" spans="2:10" s="1" customFormat="1" ht="14.4" x14ac:dyDescent="0.3">
      <c r="B1100" s="12"/>
      <c r="C1100" s="13"/>
      <c r="D1100" s="14"/>
      <c r="E1100" s="117"/>
      <c r="F1100" s="56"/>
      <c r="G1100" s="55"/>
      <c r="H1100" s="68"/>
      <c r="I1100" s="56"/>
      <c r="J1100" s="38"/>
    </row>
    <row r="1101" spans="2:10" s="1" customFormat="1" ht="14.4" x14ac:dyDescent="0.3">
      <c r="B1101" s="12"/>
      <c r="C1101" s="13"/>
      <c r="D1101" s="14"/>
      <c r="E1101" s="117"/>
      <c r="F1101" s="56"/>
      <c r="G1101" s="55"/>
      <c r="H1101" s="68"/>
      <c r="I1101" s="56"/>
      <c r="J1101" s="38"/>
    </row>
    <row r="1102" spans="2:10" s="1" customFormat="1" ht="14.4" x14ac:dyDescent="0.3">
      <c r="B1102" s="12"/>
      <c r="C1102" s="13"/>
      <c r="D1102" s="14"/>
      <c r="E1102" s="117"/>
      <c r="F1102" s="56"/>
      <c r="G1102" s="55"/>
      <c r="H1102" s="68"/>
      <c r="I1102" s="56"/>
      <c r="J1102" s="38"/>
    </row>
    <row r="1103" spans="2:10" s="1" customFormat="1" ht="14.4" x14ac:dyDescent="0.3">
      <c r="B1103" s="157"/>
      <c r="C1103" s="157"/>
      <c r="D1103" s="157"/>
      <c r="E1103" s="117"/>
      <c r="F1103" s="56"/>
      <c r="G1103" s="55"/>
      <c r="H1103" s="68"/>
      <c r="I1103" s="56"/>
      <c r="J1103" s="38"/>
    </row>
    <row r="1104" spans="2:10" s="1" customFormat="1" ht="14.4" x14ac:dyDescent="0.3">
      <c r="B1104" s="12"/>
      <c r="C1104" s="13"/>
      <c r="D1104" s="14"/>
      <c r="E1104" s="117"/>
      <c r="F1104" s="56"/>
      <c r="G1104" s="55"/>
      <c r="H1104" s="68"/>
      <c r="I1104" s="56"/>
      <c r="J1104" s="38"/>
    </row>
    <row r="1105" spans="2:10" s="1" customFormat="1" ht="14.4" x14ac:dyDescent="0.3">
      <c r="B1105" s="157"/>
      <c r="C1105" s="157"/>
      <c r="D1105" s="157"/>
      <c r="E1105" s="117"/>
      <c r="F1105" s="56"/>
      <c r="G1105" s="55"/>
      <c r="H1105" s="68"/>
      <c r="I1105" s="56"/>
      <c r="J1105" s="38"/>
    </row>
    <row r="1106" spans="2:10" s="1" customFormat="1" ht="14.4" x14ac:dyDescent="0.3">
      <c r="B1106" s="12"/>
      <c r="C1106" s="16"/>
      <c r="D1106" s="14"/>
      <c r="E1106" s="117"/>
      <c r="F1106" s="56"/>
      <c r="G1106" s="55"/>
      <c r="H1106" s="68"/>
      <c r="I1106" s="56"/>
      <c r="J1106" s="38"/>
    </row>
    <row r="1107" spans="2:10" s="1" customFormat="1" ht="14.4" x14ac:dyDescent="0.3">
      <c r="B1107" s="12"/>
      <c r="C1107" s="16"/>
      <c r="D1107" s="14"/>
      <c r="E1107" s="117"/>
      <c r="F1107" s="56"/>
      <c r="G1107" s="55"/>
      <c r="H1107" s="68"/>
      <c r="I1107" s="56"/>
      <c r="J1107" s="38"/>
    </row>
    <row r="1108" spans="2:10" s="1" customFormat="1" ht="14.4" x14ac:dyDescent="0.3">
      <c r="B1108" s="12"/>
      <c r="C1108" s="16"/>
      <c r="D1108" s="14"/>
      <c r="E1108" s="117"/>
      <c r="F1108" s="56"/>
      <c r="G1108" s="55"/>
      <c r="H1108" s="68"/>
      <c r="I1108" s="56"/>
      <c r="J1108" s="38"/>
    </row>
    <row r="1109" spans="2:10" s="1" customFormat="1" ht="14.4" x14ac:dyDescent="0.3">
      <c r="B1109" s="12"/>
      <c r="C1109" s="13"/>
      <c r="D1109" s="14"/>
      <c r="E1109" s="117"/>
      <c r="F1109" s="56"/>
      <c r="G1109" s="55"/>
      <c r="H1109" s="68"/>
      <c r="I1109" s="56"/>
      <c r="J1109" s="38"/>
    </row>
    <row r="1110" spans="2:10" s="1" customFormat="1" ht="14.4" x14ac:dyDescent="0.3">
      <c r="B1110" s="157"/>
      <c r="C1110" s="157"/>
      <c r="D1110" s="157"/>
      <c r="E1110" s="119"/>
      <c r="F1110" s="56"/>
      <c r="G1110" s="55"/>
      <c r="H1110" s="68"/>
      <c r="I1110" s="56"/>
      <c r="J1110" s="38"/>
    </row>
    <row r="1111" spans="2:10" s="1" customFormat="1" ht="14.4" x14ac:dyDescent="0.3">
      <c r="B1111" s="12"/>
      <c r="C1111" s="16"/>
      <c r="D1111" s="14"/>
      <c r="E1111" s="119"/>
      <c r="F1111" s="56"/>
      <c r="G1111" s="55"/>
      <c r="H1111" s="68"/>
      <c r="I1111" s="56"/>
      <c r="J1111" s="38"/>
    </row>
    <row r="1112" spans="2:10" s="1" customFormat="1" ht="14.4" x14ac:dyDescent="0.3">
      <c r="B1112" s="12"/>
      <c r="C1112" s="16"/>
      <c r="D1112" s="14"/>
      <c r="E1112" s="119"/>
      <c r="F1112" s="56"/>
      <c r="G1112" s="55"/>
      <c r="H1112" s="68"/>
      <c r="I1112" s="56"/>
      <c r="J1112" s="38"/>
    </row>
    <row r="1113" spans="2:10" s="1" customFormat="1" ht="14.4" x14ac:dyDescent="0.3">
      <c r="B1113" s="12"/>
      <c r="C1113" s="16"/>
      <c r="D1113" s="14"/>
      <c r="E1113" s="119"/>
      <c r="F1113" s="56"/>
      <c r="G1113" s="55"/>
      <c r="H1113" s="68"/>
      <c r="I1113" s="56"/>
      <c r="J1113" s="38"/>
    </row>
    <row r="1114" spans="2:10" s="1" customFormat="1" ht="14.4" x14ac:dyDescent="0.3">
      <c r="B1114" s="12"/>
      <c r="C1114" s="16"/>
      <c r="D1114" s="14"/>
      <c r="E1114" s="119"/>
      <c r="F1114" s="56"/>
      <c r="G1114" s="55"/>
      <c r="H1114" s="68"/>
      <c r="I1114" s="56"/>
      <c r="J1114" s="38"/>
    </row>
    <row r="1115" spans="2:10" s="1" customFormat="1" ht="14.4" x14ac:dyDescent="0.3">
      <c r="B1115" s="12"/>
      <c r="C1115" s="16"/>
      <c r="D1115" s="14"/>
      <c r="E1115" s="119"/>
      <c r="F1115" s="56"/>
      <c r="G1115" s="55"/>
      <c r="H1115" s="68"/>
      <c r="I1115" s="56"/>
      <c r="J1115" s="38"/>
    </row>
    <row r="1116" spans="2:10" s="1" customFormat="1" ht="14.4" x14ac:dyDescent="0.3">
      <c r="B1116" s="12"/>
      <c r="C1116" s="16"/>
      <c r="D1116" s="14"/>
      <c r="E1116" s="119"/>
      <c r="F1116" s="56"/>
      <c r="G1116" s="55"/>
      <c r="H1116" s="68"/>
      <c r="I1116" s="56"/>
      <c r="J1116" s="38"/>
    </row>
    <row r="1117" spans="2:10" s="1" customFormat="1" ht="14.4" x14ac:dyDescent="0.3">
      <c r="B1117" s="12"/>
      <c r="C1117" s="16"/>
      <c r="D1117" s="14"/>
      <c r="E1117" s="119"/>
      <c r="F1117" s="56"/>
      <c r="G1117" s="55"/>
      <c r="H1117" s="68"/>
      <c r="I1117" s="56"/>
      <c r="J1117" s="38"/>
    </row>
    <row r="1118" spans="2:10" s="1" customFormat="1" ht="14.4" x14ac:dyDescent="0.3">
      <c r="B1118" s="12"/>
      <c r="C1118" s="16"/>
      <c r="D1118" s="14"/>
      <c r="E1118" s="119"/>
      <c r="F1118" s="56"/>
      <c r="G1118" s="55"/>
      <c r="H1118" s="68"/>
      <c r="I1118" s="56"/>
      <c r="J1118" s="38"/>
    </row>
    <row r="1119" spans="2:10" s="1" customFormat="1" ht="14.4" x14ac:dyDescent="0.3">
      <c r="B1119" s="12"/>
      <c r="C1119" s="16"/>
      <c r="D1119" s="14"/>
      <c r="E1119" s="119"/>
      <c r="F1119" s="56"/>
      <c r="G1119" s="55"/>
      <c r="H1119" s="68"/>
      <c r="I1119" s="56"/>
      <c r="J1119" s="38"/>
    </row>
    <row r="1120" spans="2:10" s="1" customFormat="1" ht="14.4" x14ac:dyDescent="0.3">
      <c r="B1120" s="12"/>
      <c r="C1120" s="16"/>
      <c r="D1120" s="14"/>
      <c r="E1120" s="119"/>
      <c r="F1120" s="56"/>
      <c r="G1120" s="55"/>
      <c r="H1120" s="68"/>
      <c r="I1120" s="56"/>
      <c r="J1120" s="38"/>
    </row>
    <row r="1121" spans="2:10" s="1" customFormat="1" ht="14.4" x14ac:dyDescent="0.3">
      <c r="B1121" s="12"/>
      <c r="C1121" s="16"/>
      <c r="D1121" s="14"/>
      <c r="E1121" s="119"/>
      <c r="F1121" s="56"/>
      <c r="G1121" s="55"/>
      <c r="H1121" s="68"/>
      <c r="I1121" s="56"/>
      <c r="J1121" s="38"/>
    </row>
    <row r="1122" spans="2:10" s="1" customFormat="1" ht="14.4" x14ac:dyDescent="0.3">
      <c r="B1122" s="12"/>
      <c r="C1122" s="16"/>
      <c r="D1122" s="14"/>
      <c r="E1122" s="119"/>
      <c r="F1122" s="56"/>
      <c r="G1122" s="55"/>
      <c r="H1122" s="68"/>
      <c r="I1122" s="56"/>
      <c r="J1122" s="38"/>
    </row>
    <row r="1123" spans="2:10" s="1" customFormat="1" ht="14.4" x14ac:dyDescent="0.3">
      <c r="B1123" s="12"/>
      <c r="C1123" s="16"/>
      <c r="D1123" s="14"/>
      <c r="E1123" s="119"/>
      <c r="F1123" s="56"/>
      <c r="G1123" s="55"/>
      <c r="H1123" s="68"/>
      <c r="I1123" s="56"/>
      <c r="J1123" s="38"/>
    </row>
    <row r="1124" spans="2:10" s="1" customFormat="1" ht="14.4" x14ac:dyDescent="0.3">
      <c r="B1124" s="12"/>
      <c r="C1124" s="16"/>
      <c r="D1124" s="14"/>
      <c r="E1124" s="119"/>
      <c r="F1124" s="56"/>
      <c r="G1124" s="55"/>
      <c r="H1124" s="68"/>
      <c r="I1124" s="56"/>
      <c r="J1124" s="38"/>
    </row>
    <row r="1125" spans="2:10" s="1" customFormat="1" ht="14.4" x14ac:dyDescent="0.3">
      <c r="B1125" s="12"/>
      <c r="C1125" s="16"/>
      <c r="D1125" s="14"/>
      <c r="E1125" s="119"/>
      <c r="F1125" s="56"/>
      <c r="G1125" s="55"/>
      <c r="H1125" s="68"/>
      <c r="I1125" s="56"/>
      <c r="J1125" s="38"/>
    </row>
    <row r="1126" spans="2:10" s="1" customFormat="1" ht="14.4" x14ac:dyDescent="0.3">
      <c r="B1126" s="12"/>
      <c r="C1126" s="16"/>
      <c r="D1126" s="14"/>
      <c r="E1126" s="119"/>
      <c r="F1126" s="56"/>
      <c r="G1126" s="55"/>
      <c r="H1126" s="68"/>
      <c r="I1126" s="56"/>
      <c r="J1126" s="38"/>
    </row>
    <row r="1127" spans="2:10" s="1" customFormat="1" ht="14.4" x14ac:dyDescent="0.3">
      <c r="B1127" s="12"/>
      <c r="C1127" s="16"/>
      <c r="D1127" s="14"/>
      <c r="E1127" s="119"/>
      <c r="F1127" s="56"/>
      <c r="G1127" s="55"/>
      <c r="H1127" s="68"/>
      <c r="I1127" s="56"/>
      <c r="J1127" s="38"/>
    </row>
    <row r="1128" spans="2:10" s="1" customFormat="1" ht="14.4" x14ac:dyDescent="0.3">
      <c r="B1128" s="12"/>
      <c r="C1128" s="16"/>
      <c r="D1128" s="14"/>
      <c r="E1128" s="119"/>
      <c r="F1128" s="56"/>
      <c r="G1128" s="55"/>
      <c r="H1128" s="68"/>
      <c r="I1128" s="56"/>
      <c r="J1128" s="38"/>
    </row>
    <row r="1129" spans="2:10" s="1" customFormat="1" ht="14.4" x14ac:dyDescent="0.3">
      <c r="B1129" s="12"/>
      <c r="C1129" s="13"/>
      <c r="D1129" s="14"/>
      <c r="E1129" s="119"/>
      <c r="F1129" s="56"/>
      <c r="G1129" s="55"/>
      <c r="H1129" s="68"/>
      <c r="I1129" s="56"/>
      <c r="J1129" s="38"/>
    </row>
    <row r="1130" spans="2:10" s="1" customFormat="1" ht="14.4" x14ac:dyDescent="0.3">
      <c r="B1130" s="12"/>
      <c r="C1130" s="16"/>
      <c r="D1130" s="14"/>
      <c r="E1130" s="119"/>
      <c r="F1130" s="56"/>
      <c r="G1130" s="55"/>
      <c r="H1130" s="68"/>
      <c r="I1130" s="56"/>
      <c r="J1130" s="38"/>
    </row>
    <row r="1131" spans="2:10" s="1" customFormat="1" ht="14.4" x14ac:dyDescent="0.3">
      <c r="B1131" s="12"/>
      <c r="C1131" s="16"/>
      <c r="D1131" s="14"/>
      <c r="E1131" s="119"/>
      <c r="F1131" s="56"/>
      <c r="G1131" s="55"/>
      <c r="H1131" s="68"/>
      <c r="I1131" s="56"/>
      <c r="J1131" s="38"/>
    </row>
    <row r="1132" spans="2:10" s="1" customFormat="1" ht="14.4" x14ac:dyDescent="0.3">
      <c r="B1132" s="12"/>
      <c r="C1132" s="16"/>
      <c r="D1132" s="14"/>
      <c r="E1132" s="119"/>
      <c r="F1132" s="56"/>
      <c r="G1132" s="55"/>
      <c r="H1132" s="68"/>
      <c r="I1132" s="56"/>
      <c r="J1132" s="38"/>
    </row>
    <row r="1133" spans="2:10" s="1" customFormat="1" ht="14.4" x14ac:dyDescent="0.3">
      <c r="B1133" s="12"/>
      <c r="C1133" s="16"/>
      <c r="D1133" s="14"/>
      <c r="E1133" s="119"/>
      <c r="F1133" s="56"/>
      <c r="G1133" s="55"/>
      <c r="H1133" s="68"/>
      <c r="I1133" s="56"/>
      <c r="J1133" s="38"/>
    </row>
    <row r="1134" spans="2:10" s="1" customFormat="1" ht="14.4" x14ac:dyDescent="0.3">
      <c r="B1134" s="12"/>
      <c r="C1134" s="16"/>
      <c r="D1134" s="14"/>
      <c r="E1134" s="119"/>
      <c r="F1134" s="56"/>
      <c r="G1134" s="55"/>
      <c r="H1134" s="68"/>
      <c r="I1134" s="56"/>
      <c r="J1134" s="38"/>
    </row>
    <row r="1135" spans="2:10" s="1" customFormat="1" ht="14.4" x14ac:dyDescent="0.3">
      <c r="B1135" s="12"/>
      <c r="C1135" s="16"/>
      <c r="D1135" s="14"/>
      <c r="E1135" s="119"/>
      <c r="F1135" s="56"/>
      <c r="G1135" s="55"/>
      <c r="H1135" s="68"/>
      <c r="I1135" s="56"/>
      <c r="J1135" s="38"/>
    </row>
    <row r="1136" spans="2:10" s="1" customFormat="1" ht="14.4" x14ac:dyDescent="0.3">
      <c r="B1136" s="12"/>
      <c r="C1136" s="16"/>
      <c r="D1136" s="14"/>
      <c r="E1136" s="119"/>
      <c r="F1136" s="56"/>
      <c r="G1136" s="55"/>
      <c r="H1136" s="68"/>
      <c r="I1136" s="56"/>
      <c r="J1136" s="38"/>
    </row>
    <row r="1137" spans="2:10" s="1" customFormat="1" ht="14.4" x14ac:dyDescent="0.3">
      <c r="B1137" s="12"/>
      <c r="C1137" s="16"/>
      <c r="D1137" s="14"/>
      <c r="E1137" s="119"/>
      <c r="F1137" s="56"/>
      <c r="G1137" s="55"/>
      <c r="H1137" s="68"/>
      <c r="I1137" s="56"/>
      <c r="J1137" s="38"/>
    </row>
    <row r="1138" spans="2:10" s="1" customFormat="1" ht="14.4" x14ac:dyDescent="0.3">
      <c r="B1138" s="12"/>
      <c r="C1138" s="16"/>
      <c r="D1138" s="14"/>
      <c r="E1138" s="119"/>
      <c r="F1138" s="56"/>
      <c r="G1138" s="55"/>
      <c r="H1138" s="68"/>
      <c r="I1138" s="56"/>
      <c r="J1138" s="38"/>
    </row>
    <row r="1139" spans="2:10" s="1" customFormat="1" ht="14.4" x14ac:dyDescent="0.3">
      <c r="B1139" s="12"/>
      <c r="C1139" s="16"/>
      <c r="D1139" s="14"/>
      <c r="E1139" s="119"/>
      <c r="F1139" s="56"/>
      <c r="G1139" s="55"/>
      <c r="H1139" s="68"/>
      <c r="I1139" s="56"/>
      <c r="J1139" s="38"/>
    </row>
    <row r="1140" spans="2:10" s="1" customFormat="1" ht="14.4" x14ac:dyDescent="0.3">
      <c r="B1140" s="12"/>
      <c r="C1140" s="13"/>
      <c r="D1140" s="14"/>
      <c r="E1140" s="119"/>
      <c r="F1140" s="56"/>
      <c r="G1140" s="55"/>
      <c r="H1140" s="68"/>
      <c r="I1140" s="56"/>
      <c r="J1140" s="38"/>
    </row>
    <row r="1141" spans="2:10" s="1" customFormat="1" ht="14.4" x14ac:dyDescent="0.3">
      <c r="B1141" s="12"/>
      <c r="C1141" s="16"/>
      <c r="D1141" s="14"/>
      <c r="E1141" s="119"/>
      <c r="F1141" s="56"/>
      <c r="G1141" s="55"/>
      <c r="H1141" s="68"/>
      <c r="I1141" s="56"/>
      <c r="J1141" s="38"/>
    </row>
    <row r="1142" spans="2:10" s="1" customFormat="1" ht="14.4" x14ac:dyDescent="0.3">
      <c r="B1142" s="12"/>
      <c r="C1142" s="13"/>
      <c r="D1142" s="14"/>
      <c r="E1142" s="119"/>
      <c r="F1142" s="56"/>
      <c r="G1142" s="55"/>
      <c r="H1142" s="68"/>
      <c r="I1142" s="56"/>
      <c r="J1142" s="38"/>
    </row>
    <row r="1143" spans="2:10" s="1" customFormat="1" ht="14.4" x14ac:dyDescent="0.3">
      <c r="B1143" s="12"/>
      <c r="C1143" s="16"/>
      <c r="D1143" s="14"/>
      <c r="E1143" s="119"/>
      <c r="F1143" s="56"/>
      <c r="G1143" s="55"/>
      <c r="H1143" s="68"/>
      <c r="I1143" s="56"/>
      <c r="J1143" s="38"/>
    </row>
    <row r="1144" spans="2:10" s="1" customFormat="1" ht="14.4" x14ac:dyDescent="0.3">
      <c r="B1144" s="12"/>
      <c r="C1144" s="16"/>
      <c r="D1144" s="14"/>
      <c r="E1144" s="119"/>
      <c r="F1144" s="56"/>
      <c r="G1144" s="55"/>
      <c r="H1144" s="68"/>
      <c r="I1144" s="56"/>
      <c r="J1144" s="38"/>
    </row>
    <row r="1145" spans="2:10" s="1" customFormat="1" ht="14.4" x14ac:dyDescent="0.3">
      <c r="B1145" s="12"/>
      <c r="C1145" s="16"/>
      <c r="D1145" s="14"/>
      <c r="E1145" s="119"/>
      <c r="F1145" s="56"/>
      <c r="G1145" s="55"/>
      <c r="H1145" s="68"/>
      <c r="I1145" s="56"/>
      <c r="J1145" s="38"/>
    </row>
    <row r="1146" spans="2:10" s="1" customFormat="1" ht="14.4" x14ac:dyDescent="0.3">
      <c r="B1146" s="12"/>
      <c r="C1146" s="13"/>
      <c r="D1146" s="14"/>
      <c r="E1146" s="119"/>
      <c r="F1146" s="56"/>
      <c r="G1146" s="55"/>
      <c r="H1146" s="68"/>
      <c r="I1146" s="56"/>
      <c r="J1146" s="38"/>
    </row>
    <row r="1147" spans="2:10" s="1" customFormat="1" ht="14.4" x14ac:dyDescent="0.3">
      <c r="B1147" s="157"/>
      <c r="C1147" s="157"/>
      <c r="D1147" s="157"/>
      <c r="E1147" s="119"/>
      <c r="F1147" s="56"/>
      <c r="G1147" s="55"/>
      <c r="H1147" s="68"/>
      <c r="I1147" s="56"/>
      <c r="J1147" s="38"/>
    </row>
    <row r="1148" spans="2:10" s="1" customFormat="1" ht="14.4" x14ac:dyDescent="0.3">
      <c r="B1148" s="12"/>
      <c r="C1148" s="16"/>
      <c r="D1148" s="14"/>
      <c r="E1148" s="119"/>
      <c r="F1148" s="56"/>
      <c r="G1148" s="55"/>
      <c r="H1148" s="68"/>
      <c r="I1148" s="56"/>
      <c r="J1148" s="38"/>
    </row>
    <row r="1149" spans="2:10" s="1" customFormat="1" ht="14.4" x14ac:dyDescent="0.3">
      <c r="B1149" s="12"/>
      <c r="C1149" s="16"/>
      <c r="D1149" s="14"/>
      <c r="E1149" s="119"/>
      <c r="F1149" s="56"/>
      <c r="G1149" s="55"/>
      <c r="H1149" s="68"/>
      <c r="I1149" s="56"/>
      <c r="J1149" s="38"/>
    </row>
    <row r="1150" spans="2:10" s="1" customFormat="1" ht="14.4" x14ac:dyDescent="0.3">
      <c r="B1150" s="12"/>
      <c r="C1150" s="16"/>
      <c r="D1150" s="14"/>
      <c r="E1150" s="119"/>
      <c r="F1150" s="56"/>
      <c r="G1150" s="55"/>
      <c r="H1150" s="68"/>
      <c r="I1150" s="56"/>
      <c r="J1150" s="38"/>
    </row>
    <row r="1151" spans="2:10" s="1" customFormat="1" ht="14.4" x14ac:dyDescent="0.3">
      <c r="B1151" s="12"/>
      <c r="C1151" s="16"/>
      <c r="D1151" s="14"/>
      <c r="E1151" s="119"/>
      <c r="F1151" s="56"/>
      <c r="G1151" s="55"/>
      <c r="H1151" s="68"/>
      <c r="I1151" s="56"/>
      <c r="J1151" s="38"/>
    </row>
    <row r="1152" spans="2:10" s="1" customFormat="1" ht="14.4" x14ac:dyDescent="0.3">
      <c r="B1152" s="12"/>
      <c r="C1152" s="16"/>
      <c r="D1152" s="14"/>
      <c r="E1152" s="119"/>
      <c r="F1152" s="56"/>
      <c r="G1152" s="55"/>
      <c r="H1152" s="68"/>
      <c r="I1152" s="56"/>
      <c r="J1152" s="38"/>
    </row>
    <row r="1153" spans="2:10" s="1" customFormat="1" ht="14.4" x14ac:dyDescent="0.3">
      <c r="B1153" s="12"/>
      <c r="C1153" s="16"/>
      <c r="D1153" s="14"/>
      <c r="E1153" s="119"/>
      <c r="F1153" s="56"/>
      <c r="G1153" s="55"/>
      <c r="H1153" s="68"/>
      <c r="I1153" s="56"/>
      <c r="J1153" s="38"/>
    </row>
    <row r="1154" spans="2:10" s="1" customFormat="1" ht="14.4" x14ac:dyDescent="0.3">
      <c r="B1154" s="12"/>
      <c r="C1154" s="16"/>
      <c r="D1154" s="14"/>
      <c r="E1154" s="119"/>
      <c r="F1154" s="56"/>
      <c r="G1154" s="55"/>
      <c r="H1154" s="68"/>
      <c r="I1154" s="56"/>
      <c r="J1154" s="38"/>
    </row>
    <row r="1155" spans="2:10" s="1" customFormat="1" ht="14.4" x14ac:dyDescent="0.3">
      <c r="B1155" s="12"/>
      <c r="C1155" s="16"/>
      <c r="D1155" s="14"/>
      <c r="E1155" s="119"/>
      <c r="F1155" s="56"/>
      <c r="G1155" s="55"/>
      <c r="H1155" s="68"/>
      <c r="I1155" s="56"/>
      <c r="J1155" s="38"/>
    </row>
    <row r="1156" spans="2:10" s="1" customFormat="1" ht="14.4" x14ac:dyDescent="0.3">
      <c r="B1156" s="12"/>
      <c r="C1156" s="16"/>
      <c r="D1156" s="14"/>
      <c r="E1156" s="119"/>
      <c r="F1156" s="56"/>
      <c r="G1156" s="55"/>
      <c r="H1156" s="68"/>
      <c r="I1156" s="56"/>
      <c r="J1156" s="38"/>
    </row>
    <row r="1157" spans="2:10" s="1" customFormat="1" ht="14.4" x14ac:dyDescent="0.3">
      <c r="B1157" s="12"/>
      <c r="C1157" s="16"/>
      <c r="D1157" s="14"/>
      <c r="E1157" s="119"/>
      <c r="F1157" s="56"/>
      <c r="G1157" s="55"/>
      <c r="H1157" s="68"/>
      <c r="I1157" s="56"/>
      <c r="J1157" s="38"/>
    </row>
    <row r="1158" spans="2:10" s="1" customFormat="1" ht="14.4" x14ac:dyDescent="0.3">
      <c r="B1158" s="12"/>
      <c r="C1158" s="13"/>
      <c r="D1158" s="14"/>
      <c r="E1158" s="119"/>
      <c r="F1158" s="56"/>
      <c r="G1158" s="55"/>
      <c r="H1158" s="68"/>
      <c r="I1158" s="56"/>
      <c r="J1158" s="38"/>
    </row>
    <row r="1159" spans="2:10" s="1" customFormat="1" ht="14.4" x14ac:dyDescent="0.3">
      <c r="B1159" s="12"/>
      <c r="C1159" s="16"/>
      <c r="D1159" s="14"/>
      <c r="E1159" s="119"/>
      <c r="F1159" s="56"/>
      <c r="G1159" s="55"/>
      <c r="H1159" s="68"/>
      <c r="I1159" s="56"/>
      <c r="J1159" s="38"/>
    </row>
    <row r="1160" spans="2:10" s="1" customFormat="1" ht="14.4" x14ac:dyDescent="0.3">
      <c r="B1160" s="12"/>
      <c r="C1160" s="16"/>
      <c r="D1160" s="14"/>
      <c r="E1160" s="119"/>
      <c r="F1160" s="56"/>
      <c r="G1160" s="55"/>
      <c r="H1160" s="68"/>
      <c r="I1160" s="56"/>
      <c r="J1160" s="38"/>
    </row>
    <row r="1161" spans="2:10" s="1" customFormat="1" ht="14.4" x14ac:dyDescent="0.3">
      <c r="B1161" s="157"/>
      <c r="C1161" s="157"/>
      <c r="D1161" s="157"/>
      <c r="E1161" s="119"/>
      <c r="F1161" s="56"/>
      <c r="G1161" s="55"/>
      <c r="H1161" s="68"/>
      <c r="I1161" s="56"/>
      <c r="J1161" s="38"/>
    </row>
    <row r="1162" spans="2:10" s="1" customFormat="1" ht="14.4" x14ac:dyDescent="0.3">
      <c r="B1162" s="12"/>
      <c r="C1162" s="13"/>
      <c r="D1162" s="15"/>
      <c r="E1162" s="119"/>
      <c r="F1162" s="56"/>
      <c r="G1162" s="55"/>
      <c r="H1162" s="68"/>
      <c r="I1162" s="56"/>
      <c r="J1162" s="38"/>
    </row>
    <row r="1163" spans="2:10" s="1" customFormat="1" ht="14.4" x14ac:dyDescent="0.3">
      <c r="B1163" s="12"/>
      <c r="C1163" s="13"/>
      <c r="D1163" s="14"/>
      <c r="E1163" s="119"/>
      <c r="F1163" s="56"/>
      <c r="G1163" s="55"/>
      <c r="H1163" s="68"/>
      <c r="I1163" s="56"/>
      <c r="J1163" s="38"/>
    </row>
    <row r="1164" spans="2:10" s="1" customFormat="1" ht="14.4" x14ac:dyDescent="0.3">
      <c r="B1164" s="157"/>
      <c r="C1164" s="157"/>
      <c r="D1164" s="157"/>
      <c r="E1164" s="119"/>
      <c r="F1164" s="56"/>
      <c r="G1164" s="55"/>
      <c r="H1164" s="68"/>
      <c r="I1164" s="56"/>
      <c r="J1164" s="38"/>
    </row>
    <row r="1165" spans="2:10" s="1" customFormat="1" ht="14.4" x14ac:dyDescent="0.3">
      <c r="B1165" s="12"/>
      <c r="C1165" s="13"/>
      <c r="D1165" s="14"/>
      <c r="E1165" s="119"/>
      <c r="F1165" s="56"/>
      <c r="G1165" s="55"/>
      <c r="H1165" s="68"/>
      <c r="I1165" s="56"/>
      <c r="J1165" s="38"/>
    </row>
    <row r="1166" spans="2:10" s="1" customFormat="1" ht="14.4" x14ac:dyDescent="0.3">
      <c r="B1166" s="12"/>
      <c r="C1166" s="16"/>
      <c r="D1166" s="14"/>
      <c r="E1166" s="119"/>
      <c r="F1166" s="56"/>
      <c r="G1166" s="55"/>
      <c r="H1166" s="68"/>
      <c r="I1166" s="56"/>
      <c r="J1166" s="38"/>
    </row>
    <row r="1167" spans="2:10" s="1" customFormat="1" ht="14.4" x14ac:dyDescent="0.3">
      <c r="B1167" s="12"/>
      <c r="C1167" s="16"/>
      <c r="D1167" s="14"/>
      <c r="E1167" s="119"/>
      <c r="F1167" s="56"/>
      <c r="G1167" s="55"/>
      <c r="H1167" s="68"/>
      <c r="I1167" s="56"/>
      <c r="J1167" s="38"/>
    </row>
    <row r="1168" spans="2:10" s="1" customFormat="1" ht="14.4" x14ac:dyDescent="0.3">
      <c r="B1168" s="12"/>
      <c r="C1168" s="16"/>
      <c r="D1168" s="14"/>
      <c r="E1168" s="119"/>
      <c r="F1168" s="56"/>
      <c r="G1168" s="55"/>
      <c r="H1168" s="68"/>
      <c r="I1168" s="56"/>
      <c r="J1168" s="38"/>
    </row>
    <row r="1169" spans="2:10" s="1" customFormat="1" ht="14.4" x14ac:dyDescent="0.3">
      <c r="B1169" s="12"/>
      <c r="C1169" s="16"/>
      <c r="D1169" s="14"/>
      <c r="E1169" s="119"/>
      <c r="F1169" s="56"/>
      <c r="G1169" s="55"/>
      <c r="H1169" s="68"/>
      <c r="I1169" s="56"/>
      <c r="J1169" s="38"/>
    </row>
    <row r="1170" spans="2:10" s="1" customFormat="1" ht="14.4" x14ac:dyDescent="0.3">
      <c r="B1170" s="12"/>
      <c r="C1170" s="16"/>
      <c r="D1170" s="14"/>
      <c r="E1170" s="119"/>
      <c r="F1170" s="56"/>
      <c r="G1170" s="55"/>
      <c r="H1170" s="68"/>
      <c r="I1170" s="56"/>
      <c r="J1170" s="38"/>
    </row>
    <row r="1171" spans="2:10" s="1" customFormat="1" ht="14.4" x14ac:dyDescent="0.3">
      <c r="B1171" s="12"/>
      <c r="C1171" s="16"/>
      <c r="D1171" s="14"/>
      <c r="E1171" s="119"/>
      <c r="F1171" s="56"/>
      <c r="G1171" s="55"/>
      <c r="H1171" s="68"/>
      <c r="I1171" s="56"/>
      <c r="J1171" s="38"/>
    </row>
    <row r="1172" spans="2:10" s="1" customFormat="1" ht="14.4" x14ac:dyDescent="0.3">
      <c r="B1172" s="12"/>
      <c r="C1172" s="16"/>
      <c r="D1172" s="14"/>
      <c r="E1172" s="119"/>
      <c r="F1172" s="56"/>
      <c r="G1172" s="55"/>
      <c r="H1172" s="68"/>
      <c r="I1172" s="56"/>
      <c r="J1172" s="38"/>
    </row>
    <row r="1173" spans="2:10" s="1" customFormat="1" ht="14.4" x14ac:dyDescent="0.3">
      <c r="B1173" s="156"/>
      <c r="C1173" s="156"/>
      <c r="D1173" s="156"/>
      <c r="E1173" s="119"/>
      <c r="F1173" s="56"/>
      <c r="G1173" s="55"/>
      <c r="H1173" s="68"/>
      <c r="I1173" s="56"/>
      <c r="J1173" s="38"/>
    </row>
    <row r="1174" spans="2:10" s="1" customFormat="1" ht="14.4" x14ac:dyDescent="0.3">
      <c r="B1174" s="12"/>
      <c r="C1174" s="13"/>
      <c r="D1174" s="14"/>
      <c r="E1174" s="119"/>
      <c r="F1174" s="56"/>
      <c r="G1174" s="55"/>
      <c r="H1174" s="68"/>
      <c r="I1174" s="56"/>
      <c r="J1174" s="38"/>
    </row>
    <row r="1175" spans="2:10" s="1" customFormat="1" ht="14.4" x14ac:dyDescent="0.3">
      <c r="B1175" s="12"/>
      <c r="C1175" s="13"/>
      <c r="D1175" s="14"/>
      <c r="E1175" s="119"/>
      <c r="F1175" s="56"/>
      <c r="G1175" s="55"/>
      <c r="H1175" s="68"/>
      <c r="I1175" s="56"/>
      <c r="J1175" s="38"/>
    </row>
    <row r="1176" spans="2:10" s="1" customFormat="1" ht="14.4" x14ac:dyDescent="0.3">
      <c r="B1176" s="12"/>
      <c r="C1176" s="13"/>
      <c r="D1176" s="14"/>
      <c r="E1176" s="119"/>
      <c r="F1176" s="56"/>
      <c r="G1176" s="55"/>
      <c r="H1176" s="68"/>
      <c r="I1176" s="56"/>
      <c r="J1176" s="38"/>
    </row>
    <row r="1177" spans="2:10" s="1" customFormat="1" ht="14.4" x14ac:dyDescent="0.3">
      <c r="B1177" s="12"/>
      <c r="C1177" s="13"/>
      <c r="D1177" s="14"/>
      <c r="E1177" s="119"/>
      <c r="F1177" s="56"/>
      <c r="G1177" s="55"/>
      <c r="H1177" s="68"/>
      <c r="I1177" s="56"/>
      <c r="J1177" s="38"/>
    </row>
    <row r="1178" spans="2:10" s="1" customFormat="1" ht="14.4" x14ac:dyDescent="0.3">
      <c r="B1178" s="12"/>
      <c r="C1178" s="16"/>
      <c r="D1178" s="14"/>
      <c r="E1178" s="119"/>
      <c r="F1178" s="56"/>
      <c r="G1178" s="55"/>
      <c r="H1178" s="68"/>
      <c r="I1178" s="56"/>
      <c r="J1178" s="38"/>
    </row>
    <row r="1179" spans="2:10" s="1" customFormat="1" ht="14.4" x14ac:dyDescent="0.3">
      <c r="B1179" s="12"/>
      <c r="C1179" s="16"/>
      <c r="D1179" s="14"/>
      <c r="E1179" s="119"/>
      <c r="F1179" s="56"/>
      <c r="G1179" s="55"/>
      <c r="H1179" s="68"/>
      <c r="I1179" s="56"/>
      <c r="J1179" s="38"/>
    </row>
    <row r="1180" spans="2:10" s="1" customFormat="1" ht="14.4" x14ac:dyDescent="0.3">
      <c r="B1180" s="12"/>
      <c r="C1180" s="16"/>
      <c r="D1180" s="14"/>
      <c r="E1180" s="119"/>
      <c r="F1180" s="56"/>
      <c r="G1180" s="55"/>
      <c r="H1180" s="68"/>
      <c r="I1180" s="56"/>
      <c r="J1180" s="38"/>
    </row>
    <row r="1181" spans="2:10" s="1" customFormat="1" ht="14.4" x14ac:dyDescent="0.3">
      <c r="B1181" s="12"/>
      <c r="C1181" s="16"/>
      <c r="D1181" s="14"/>
      <c r="E1181" s="119"/>
      <c r="F1181" s="56"/>
      <c r="G1181" s="55"/>
      <c r="H1181" s="68"/>
      <c r="I1181" s="56"/>
      <c r="J1181" s="38"/>
    </row>
    <row r="1182" spans="2:10" s="1" customFormat="1" ht="14.4" x14ac:dyDescent="0.3">
      <c r="B1182" s="12"/>
      <c r="C1182" s="16"/>
      <c r="D1182" s="14"/>
      <c r="E1182" s="119"/>
      <c r="F1182" s="56"/>
      <c r="G1182" s="55"/>
      <c r="H1182" s="68"/>
      <c r="I1182" s="56"/>
      <c r="J1182" s="38"/>
    </row>
    <row r="1183" spans="2:10" s="1" customFormat="1" ht="14.4" x14ac:dyDescent="0.3">
      <c r="B1183" s="156"/>
      <c r="C1183" s="156"/>
      <c r="D1183" s="156"/>
      <c r="E1183" s="119"/>
      <c r="F1183" s="56"/>
      <c r="G1183" s="55"/>
      <c r="H1183" s="68"/>
      <c r="I1183" s="56"/>
      <c r="J1183" s="38"/>
    </row>
    <row r="1184" spans="2:10" s="1" customFormat="1" ht="14.4" x14ac:dyDescent="0.3">
      <c r="B1184" s="18"/>
      <c r="C1184" s="16"/>
      <c r="D1184" s="14"/>
      <c r="E1184" s="119"/>
      <c r="F1184" s="56"/>
      <c r="G1184" s="55"/>
      <c r="H1184" s="68"/>
      <c r="I1184" s="56"/>
      <c r="J1184" s="38"/>
    </row>
    <row r="1185" spans="2:10" s="1" customFormat="1" ht="14.4" x14ac:dyDescent="0.3">
      <c r="B1185" s="18"/>
      <c r="C1185" s="16"/>
      <c r="D1185" s="14"/>
      <c r="E1185" s="119"/>
      <c r="F1185" s="56"/>
      <c r="G1185" s="55"/>
      <c r="H1185" s="68"/>
      <c r="I1185" s="56"/>
      <c r="J1185" s="38"/>
    </row>
    <row r="1186" spans="2:10" s="1" customFormat="1" ht="14.4" x14ac:dyDescent="0.3">
      <c r="B1186" s="18"/>
      <c r="C1186" s="16"/>
      <c r="D1186" s="14"/>
      <c r="E1186" s="119"/>
      <c r="F1186" s="56"/>
      <c r="G1186" s="55"/>
      <c r="H1186" s="68"/>
      <c r="I1186" s="56"/>
      <c r="J1186" s="38"/>
    </row>
    <row r="1187" spans="2:10" s="1" customFormat="1" ht="14.4" x14ac:dyDescent="0.3">
      <c r="B1187" s="18"/>
      <c r="C1187" s="16"/>
      <c r="D1187" s="14"/>
      <c r="E1187" s="119"/>
      <c r="F1187" s="56"/>
      <c r="G1187" s="55"/>
      <c r="H1187" s="68"/>
      <c r="I1187" s="56"/>
      <c r="J1187" s="38"/>
    </row>
    <row r="1188" spans="2:10" s="1" customFormat="1" ht="14.4" x14ac:dyDescent="0.3">
      <c r="B1188" s="18"/>
      <c r="C1188" s="16"/>
      <c r="D1188" s="14"/>
      <c r="E1188" s="119"/>
      <c r="F1188" s="56"/>
      <c r="G1188" s="55"/>
      <c r="H1188" s="68"/>
      <c r="I1188" s="56"/>
      <c r="J1188" s="38"/>
    </row>
    <row r="1189" spans="2:10" s="1" customFormat="1" ht="14.4" x14ac:dyDescent="0.3">
      <c r="B1189" s="18"/>
      <c r="C1189" s="16"/>
      <c r="D1189" s="14"/>
      <c r="E1189" s="119"/>
      <c r="F1189" s="56"/>
      <c r="G1189" s="55"/>
      <c r="H1189" s="68"/>
      <c r="I1189" s="56"/>
      <c r="J1189" s="38"/>
    </row>
    <row r="1190" spans="2:10" s="1" customFormat="1" ht="14.4" x14ac:dyDescent="0.3">
      <c r="B1190" s="18"/>
      <c r="C1190" s="16"/>
      <c r="D1190" s="14"/>
      <c r="E1190" s="119"/>
      <c r="F1190" s="56"/>
      <c r="G1190" s="55"/>
      <c r="H1190" s="68"/>
      <c r="I1190" s="56"/>
      <c r="J1190" s="38"/>
    </row>
    <row r="1191" spans="2:10" s="1" customFormat="1" ht="14.4" x14ac:dyDescent="0.3">
      <c r="B1191" s="18"/>
      <c r="C1191" s="16"/>
      <c r="D1191" s="14"/>
      <c r="E1191" s="119"/>
      <c r="F1191" s="56"/>
      <c r="G1191" s="55"/>
      <c r="H1191" s="68"/>
      <c r="I1191" s="56"/>
      <c r="J1191" s="38"/>
    </row>
    <row r="1192" spans="2:10" s="1" customFormat="1" ht="14.4" x14ac:dyDescent="0.3">
      <c r="B1192" s="156"/>
      <c r="C1192" s="156"/>
      <c r="D1192" s="156"/>
      <c r="E1192" s="119"/>
      <c r="F1192" s="56"/>
      <c r="G1192" s="55"/>
      <c r="H1192" s="68"/>
      <c r="I1192" s="56"/>
      <c r="J1192" s="38"/>
    </row>
    <row r="1193" spans="2:10" s="1" customFormat="1" ht="14.4" x14ac:dyDescent="0.3">
      <c r="B1193" s="18"/>
      <c r="C1193" s="13"/>
      <c r="D1193" s="14"/>
      <c r="E1193" s="119"/>
      <c r="F1193" s="56"/>
      <c r="G1193" s="55"/>
      <c r="H1193" s="68"/>
      <c r="I1193" s="56"/>
      <c r="J1193" s="38"/>
    </row>
    <row r="1194" spans="2:10" s="1" customFormat="1" ht="14.4" x14ac:dyDescent="0.3">
      <c r="B1194" s="18"/>
      <c r="C1194" s="13"/>
      <c r="D1194" s="14"/>
      <c r="E1194" s="119"/>
      <c r="F1194" s="56"/>
      <c r="G1194" s="55"/>
      <c r="H1194" s="68"/>
      <c r="I1194" s="56"/>
      <c r="J1194" s="38"/>
    </row>
    <row r="1195" spans="2:10" s="1" customFormat="1" ht="14.4" x14ac:dyDescent="0.3">
      <c r="B1195" s="156"/>
      <c r="C1195" s="156"/>
      <c r="D1195" s="156"/>
      <c r="E1195" s="119"/>
      <c r="F1195" s="56"/>
      <c r="G1195" s="55"/>
      <c r="H1195" s="68"/>
      <c r="I1195" s="56"/>
      <c r="J1195" s="38"/>
    </row>
    <row r="1196" spans="2:10" s="1" customFormat="1" ht="14.4" x14ac:dyDescent="0.3">
      <c r="B1196" s="12"/>
      <c r="C1196" s="13"/>
      <c r="D1196" s="14"/>
      <c r="E1196" s="119"/>
      <c r="F1196" s="56"/>
      <c r="G1196" s="55"/>
      <c r="H1196" s="68"/>
      <c r="I1196" s="56"/>
      <c r="J1196" s="38"/>
    </row>
    <row r="1197" spans="2:10" s="1" customFormat="1" ht="14.4" x14ac:dyDescent="0.3">
      <c r="B1197" s="12"/>
      <c r="C1197" s="16"/>
      <c r="D1197" s="14"/>
      <c r="E1197" s="119"/>
      <c r="F1197" s="56"/>
      <c r="G1197" s="55"/>
      <c r="H1197" s="68"/>
      <c r="I1197" s="56"/>
      <c r="J1197" s="38"/>
    </row>
    <row r="1198" spans="2:10" s="1" customFormat="1" ht="14.4" x14ac:dyDescent="0.3">
      <c r="B1198" s="12"/>
      <c r="C1198" s="16"/>
      <c r="D1198" s="14"/>
      <c r="E1198" s="119"/>
      <c r="F1198" s="56"/>
      <c r="G1198" s="55"/>
      <c r="H1198" s="68"/>
      <c r="I1198" s="56"/>
      <c r="J1198" s="38"/>
    </row>
    <row r="1199" spans="2:10" s="1" customFormat="1" ht="14.4" x14ac:dyDescent="0.3">
      <c r="B1199" s="157"/>
      <c r="C1199" s="157"/>
      <c r="D1199" s="157"/>
      <c r="E1199" s="119"/>
      <c r="F1199" s="56"/>
      <c r="G1199" s="55"/>
      <c r="H1199" s="68"/>
      <c r="I1199" s="56"/>
      <c r="J1199" s="38"/>
    </row>
    <row r="1200" spans="2:10" s="1" customFormat="1" ht="14.4" x14ac:dyDescent="0.3">
      <c r="B1200" s="12"/>
      <c r="C1200" s="13"/>
      <c r="D1200" s="14"/>
      <c r="E1200" s="119"/>
      <c r="F1200" s="56"/>
      <c r="G1200" s="55"/>
      <c r="H1200" s="68"/>
      <c r="I1200" s="56"/>
      <c r="J1200" s="38"/>
    </row>
    <row r="1201" spans="2:10" s="1" customFormat="1" ht="14.4" x14ac:dyDescent="0.3">
      <c r="B1201" s="12"/>
      <c r="C1201" s="13"/>
      <c r="D1201" s="14"/>
      <c r="E1201" s="119"/>
      <c r="F1201" s="56"/>
      <c r="G1201" s="55"/>
      <c r="H1201" s="68"/>
      <c r="I1201" s="56"/>
      <c r="J1201" s="38"/>
    </row>
    <row r="1202" spans="2:10" s="1" customFormat="1" ht="14.4" x14ac:dyDescent="0.3">
      <c r="B1202" s="12"/>
      <c r="C1202" s="13"/>
      <c r="D1202" s="14"/>
      <c r="E1202" s="119"/>
      <c r="F1202" s="56"/>
      <c r="G1202" s="55"/>
      <c r="H1202" s="68"/>
      <c r="I1202" s="56"/>
      <c r="J1202" s="38"/>
    </row>
    <row r="1203" spans="2:10" s="1" customFormat="1" ht="14.4" x14ac:dyDescent="0.3">
      <c r="B1203" s="12"/>
      <c r="C1203" s="13"/>
      <c r="D1203" s="14"/>
      <c r="E1203" s="119"/>
      <c r="F1203" s="56"/>
      <c r="G1203" s="55"/>
      <c r="H1203" s="68"/>
      <c r="I1203" s="56"/>
      <c r="J1203" s="38"/>
    </row>
    <row r="1204" spans="2:10" s="1" customFormat="1" ht="14.4" x14ac:dyDescent="0.3">
      <c r="B1204" s="12"/>
      <c r="C1204" s="13"/>
      <c r="D1204" s="14"/>
      <c r="E1204" s="119"/>
      <c r="F1204" s="56"/>
      <c r="G1204" s="55"/>
      <c r="H1204" s="68"/>
      <c r="I1204" s="56"/>
      <c r="J1204" s="38"/>
    </row>
    <row r="1205" spans="2:10" s="1" customFormat="1" ht="14.4" x14ac:dyDescent="0.3">
      <c r="B1205" s="12"/>
      <c r="C1205" s="13"/>
      <c r="D1205" s="14"/>
      <c r="E1205" s="119"/>
      <c r="F1205" s="56"/>
      <c r="G1205" s="55"/>
      <c r="H1205" s="68"/>
      <c r="I1205" s="56"/>
      <c r="J1205" s="38"/>
    </row>
    <row r="1206" spans="2:10" s="1" customFormat="1" ht="14.4" x14ac:dyDescent="0.3">
      <c r="B1206" s="157"/>
      <c r="C1206" s="157"/>
      <c r="D1206" s="157"/>
      <c r="E1206" s="119"/>
      <c r="F1206" s="56"/>
      <c r="G1206" s="55"/>
      <c r="H1206" s="68"/>
      <c r="I1206" s="56"/>
      <c r="J1206" s="38"/>
    </row>
    <row r="1207" spans="2:10" s="1" customFormat="1" ht="14.4" x14ac:dyDescent="0.3">
      <c r="B1207" s="12"/>
      <c r="C1207" s="13"/>
      <c r="D1207" s="14"/>
      <c r="E1207" s="119"/>
      <c r="F1207" s="56"/>
      <c r="G1207" s="55"/>
      <c r="H1207" s="68"/>
      <c r="I1207" s="56"/>
      <c r="J1207" s="38"/>
    </row>
    <row r="1208" spans="2:10" s="1" customFormat="1" ht="14.4" x14ac:dyDescent="0.3">
      <c r="B1208" s="12"/>
      <c r="C1208" s="13"/>
      <c r="D1208" s="14"/>
      <c r="E1208" s="119"/>
      <c r="F1208" s="56"/>
      <c r="G1208" s="55"/>
      <c r="H1208" s="68"/>
      <c r="I1208" s="56"/>
      <c r="J1208" s="38"/>
    </row>
    <row r="1209" spans="2:10" s="1" customFormat="1" ht="14.4" x14ac:dyDescent="0.3">
      <c r="B1209" s="12"/>
      <c r="C1209" s="13"/>
      <c r="D1209" s="14"/>
      <c r="E1209" s="119"/>
      <c r="F1209" s="56"/>
      <c r="G1209" s="55"/>
      <c r="H1209" s="68"/>
      <c r="I1209" s="56"/>
      <c r="J1209" s="38"/>
    </row>
    <row r="1210" spans="2:10" s="1" customFormat="1" ht="14.4" x14ac:dyDescent="0.3">
      <c r="B1210" s="12"/>
      <c r="C1210" s="13"/>
      <c r="D1210" s="14"/>
      <c r="E1210" s="119"/>
      <c r="F1210" s="56"/>
      <c r="G1210" s="55"/>
      <c r="H1210" s="68"/>
      <c r="I1210" s="56"/>
      <c r="J1210" s="38"/>
    </row>
    <row r="1211" spans="2:10" s="1" customFormat="1" ht="14.4" x14ac:dyDescent="0.3">
      <c r="B1211" s="12"/>
      <c r="C1211" s="13"/>
      <c r="D1211" s="14"/>
      <c r="E1211" s="119"/>
      <c r="F1211" s="56"/>
      <c r="G1211" s="55"/>
      <c r="H1211" s="68"/>
      <c r="I1211" s="56"/>
      <c r="J1211" s="38"/>
    </row>
    <row r="1212" spans="2:10" s="1" customFormat="1" ht="14.4" x14ac:dyDescent="0.3">
      <c r="B1212" s="12"/>
      <c r="C1212" s="13"/>
      <c r="D1212" s="14"/>
      <c r="E1212" s="119"/>
      <c r="F1212" s="56"/>
      <c r="G1212" s="55"/>
      <c r="H1212" s="68"/>
      <c r="I1212" s="56"/>
      <c r="J1212" s="38"/>
    </row>
    <row r="1213" spans="2:10" s="1" customFormat="1" ht="14.4" x14ac:dyDescent="0.3">
      <c r="B1213" s="12"/>
      <c r="C1213" s="13"/>
      <c r="D1213" s="14"/>
      <c r="E1213" s="119"/>
      <c r="F1213" s="56"/>
      <c r="G1213" s="55"/>
      <c r="H1213" s="68"/>
      <c r="I1213" s="56"/>
      <c r="J1213" s="38"/>
    </row>
    <row r="1214" spans="2:10" s="1" customFormat="1" ht="14.4" x14ac:dyDescent="0.3">
      <c r="B1214" s="12"/>
      <c r="C1214" s="13"/>
      <c r="D1214" s="14"/>
      <c r="E1214" s="119"/>
      <c r="F1214" s="56"/>
      <c r="G1214" s="55"/>
      <c r="H1214" s="68"/>
      <c r="I1214" s="56"/>
      <c r="J1214" s="38"/>
    </row>
    <row r="1215" spans="2:10" s="1" customFormat="1" ht="14.4" x14ac:dyDescent="0.3">
      <c r="B1215" s="12"/>
      <c r="C1215" s="13"/>
      <c r="D1215" s="14"/>
      <c r="E1215" s="119"/>
      <c r="F1215" s="56"/>
      <c r="G1215" s="55"/>
      <c r="H1215" s="68"/>
      <c r="I1215" s="56"/>
      <c r="J1215" s="38"/>
    </row>
    <row r="1216" spans="2:10" s="1" customFormat="1" ht="14.4" x14ac:dyDescent="0.3">
      <c r="B1216" s="12"/>
      <c r="C1216" s="13"/>
      <c r="D1216" s="14"/>
      <c r="E1216" s="119"/>
      <c r="F1216" s="56"/>
      <c r="G1216" s="55"/>
      <c r="H1216" s="68"/>
      <c r="I1216" s="56"/>
      <c r="J1216" s="38"/>
    </row>
    <row r="1217" spans="2:10" s="1" customFormat="1" ht="14.4" x14ac:dyDescent="0.3">
      <c r="B1217" s="12"/>
      <c r="C1217" s="13"/>
      <c r="D1217" s="14"/>
      <c r="E1217" s="119"/>
      <c r="F1217" s="56"/>
      <c r="G1217" s="55"/>
      <c r="H1217" s="68"/>
      <c r="I1217" s="56"/>
      <c r="J1217" s="38"/>
    </row>
    <row r="1218" spans="2:10" s="1" customFormat="1" ht="14.4" x14ac:dyDescent="0.3">
      <c r="B1218" s="12"/>
      <c r="C1218" s="13"/>
      <c r="D1218" s="14"/>
      <c r="E1218" s="119"/>
      <c r="F1218" s="56"/>
      <c r="G1218" s="55"/>
      <c r="H1218" s="68"/>
      <c r="I1218" s="56"/>
      <c r="J1218" s="38"/>
    </row>
    <row r="1219" spans="2:10" s="1" customFormat="1" ht="14.4" x14ac:dyDescent="0.3">
      <c r="B1219" s="12"/>
      <c r="C1219" s="13"/>
      <c r="D1219" s="14"/>
      <c r="E1219" s="119"/>
      <c r="F1219" s="56"/>
      <c r="G1219" s="55"/>
      <c r="H1219" s="68"/>
      <c r="I1219" s="56"/>
      <c r="J1219" s="38"/>
    </row>
    <row r="1220" spans="2:10" s="1" customFormat="1" ht="14.4" x14ac:dyDescent="0.3">
      <c r="B1220" s="17"/>
      <c r="C1220" s="19"/>
      <c r="D1220" s="17"/>
      <c r="E1220" s="119"/>
      <c r="F1220" s="56"/>
      <c r="G1220" s="55"/>
      <c r="H1220" s="68"/>
      <c r="I1220" s="56"/>
      <c r="J1220" s="38"/>
    </row>
    <row r="1221" spans="2:10" s="1" customFormat="1" ht="14.4" x14ac:dyDescent="0.3">
      <c r="B1221" s="17"/>
      <c r="C1221" s="19"/>
      <c r="D1221" s="17"/>
      <c r="E1221" s="119"/>
      <c r="F1221" s="56"/>
      <c r="G1221" s="55"/>
      <c r="H1221" s="68"/>
      <c r="I1221" s="56"/>
      <c r="J1221" s="38"/>
    </row>
    <row r="1222" spans="2:10" s="1" customFormat="1" ht="14.4" x14ac:dyDescent="0.3">
      <c r="B1222" s="17"/>
      <c r="C1222" s="19"/>
      <c r="D1222" s="17"/>
      <c r="E1222" s="119"/>
      <c r="F1222" s="56"/>
      <c r="G1222" s="55"/>
      <c r="H1222" s="68"/>
      <c r="I1222" s="56"/>
      <c r="J1222" s="38"/>
    </row>
    <row r="1223" spans="2:10" s="1" customFormat="1" ht="14.4" x14ac:dyDescent="0.3">
      <c r="B1223" s="17"/>
      <c r="C1223" s="19"/>
      <c r="D1223" s="17"/>
      <c r="E1223" s="119"/>
      <c r="F1223" s="56"/>
      <c r="G1223" s="55"/>
      <c r="H1223" s="68"/>
      <c r="I1223" s="56"/>
      <c r="J1223" s="38"/>
    </row>
    <row r="1224" spans="2:10" s="1" customFormat="1" ht="14.4" x14ac:dyDescent="0.3">
      <c r="B1224" s="17"/>
      <c r="C1224" s="19"/>
      <c r="D1224" s="17"/>
      <c r="E1224" s="119"/>
      <c r="F1224" s="56"/>
      <c r="G1224" s="55"/>
      <c r="H1224" s="68"/>
      <c r="I1224" s="56"/>
      <c r="J1224" s="38"/>
    </row>
    <row r="1225" spans="2:10" s="1" customFormat="1" ht="14.4" x14ac:dyDescent="0.3">
      <c r="B1225" s="17"/>
      <c r="C1225" s="19"/>
      <c r="D1225" s="17"/>
      <c r="E1225" s="119"/>
      <c r="F1225" s="56"/>
      <c r="G1225" s="55"/>
      <c r="H1225" s="68"/>
      <c r="I1225" s="56"/>
      <c r="J1225" s="38"/>
    </row>
    <row r="1226" spans="2:10" s="1" customFormat="1" ht="14.4" x14ac:dyDescent="0.3">
      <c r="B1226" s="17"/>
      <c r="C1226" s="19"/>
      <c r="D1226" s="17"/>
      <c r="E1226" s="119"/>
      <c r="F1226" s="56"/>
      <c r="G1226" s="55"/>
      <c r="H1226" s="68"/>
      <c r="I1226" s="56"/>
      <c r="J1226" s="38"/>
    </row>
    <row r="1227" spans="2:10" s="1" customFormat="1" ht="14.4" x14ac:dyDescent="0.3">
      <c r="B1227" s="17"/>
      <c r="C1227" s="19"/>
      <c r="D1227" s="17"/>
      <c r="E1227" s="119"/>
      <c r="F1227" s="56"/>
      <c r="G1227" s="55"/>
      <c r="H1227" s="68"/>
      <c r="I1227" s="56"/>
      <c r="J1227" s="38"/>
    </row>
    <row r="1228" spans="2:10" s="1" customFormat="1" ht="14.4" x14ac:dyDescent="0.3">
      <c r="B1228" s="17"/>
      <c r="C1228" s="19"/>
      <c r="D1228" s="17"/>
      <c r="E1228" s="119"/>
      <c r="F1228" s="56"/>
      <c r="G1228" s="55"/>
      <c r="H1228" s="68"/>
      <c r="I1228" s="56"/>
      <c r="J1228" s="38"/>
    </row>
    <row r="1229" spans="2:10" s="1" customFormat="1" ht="14.4" x14ac:dyDescent="0.3">
      <c r="B1229" s="17"/>
      <c r="C1229" s="19"/>
      <c r="D1229" s="17"/>
      <c r="E1229" s="119"/>
      <c r="F1229" s="56"/>
      <c r="G1229" s="55"/>
      <c r="H1229" s="68"/>
      <c r="I1229" s="56"/>
      <c r="J1229" s="38"/>
    </row>
    <row r="1230" spans="2:10" s="1" customFormat="1" ht="14.4" x14ac:dyDescent="0.3">
      <c r="B1230" s="17"/>
      <c r="C1230" s="19"/>
      <c r="D1230" s="17"/>
      <c r="E1230" s="119"/>
      <c r="F1230" s="56"/>
      <c r="G1230" s="55"/>
      <c r="H1230" s="68"/>
      <c r="I1230" s="56"/>
      <c r="J1230" s="38"/>
    </row>
    <row r="1231" spans="2:10" s="1" customFormat="1" ht="14.4" x14ac:dyDescent="0.3">
      <c r="B1231" s="17"/>
      <c r="C1231" s="19"/>
      <c r="D1231" s="17"/>
      <c r="E1231" s="119"/>
      <c r="F1231" s="56"/>
      <c r="G1231" s="55"/>
      <c r="H1231" s="68"/>
      <c r="I1231" s="56"/>
      <c r="J1231" s="38"/>
    </row>
    <row r="1232" spans="2:10" s="1" customFormat="1" ht="14.4" x14ac:dyDescent="0.3">
      <c r="B1232" s="17"/>
      <c r="C1232" s="19"/>
      <c r="D1232" s="17"/>
      <c r="E1232" s="119"/>
      <c r="F1232" s="56"/>
      <c r="G1232" s="55"/>
      <c r="H1232" s="68"/>
      <c r="I1232" s="56"/>
      <c r="J1232" s="38"/>
    </row>
    <row r="1233" spans="2:10" s="1" customFormat="1" ht="14.4" x14ac:dyDescent="0.3">
      <c r="B1233" s="17"/>
      <c r="C1233" s="19"/>
      <c r="D1233" s="17"/>
      <c r="E1233" s="119"/>
      <c r="F1233" s="56"/>
      <c r="G1233" s="55"/>
      <c r="H1233" s="68"/>
      <c r="I1233" s="56"/>
      <c r="J1233" s="38"/>
    </row>
    <row r="1234" spans="2:10" s="1" customFormat="1" ht="14.4" x14ac:dyDescent="0.3">
      <c r="B1234" s="17"/>
      <c r="C1234" s="19"/>
      <c r="D1234" s="17"/>
      <c r="E1234" s="119"/>
      <c r="F1234" s="56"/>
      <c r="G1234" s="55"/>
      <c r="H1234" s="68"/>
      <c r="I1234" s="56"/>
      <c r="J1234" s="38"/>
    </row>
    <row r="1235" spans="2:10" s="1" customFormat="1" ht="14.4" x14ac:dyDescent="0.3">
      <c r="B1235" s="17"/>
      <c r="C1235" s="19"/>
      <c r="D1235" s="17"/>
      <c r="E1235" s="119"/>
      <c r="F1235" s="56"/>
      <c r="G1235" s="55"/>
      <c r="H1235" s="68"/>
      <c r="I1235" s="56"/>
      <c r="J1235" s="38"/>
    </row>
    <row r="1236" spans="2:10" s="1" customFormat="1" ht="14.4" x14ac:dyDescent="0.3">
      <c r="B1236" s="17"/>
      <c r="C1236" s="19"/>
      <c r="D1236" s="17"/>
      <c r="E1236" s="119"/>
      <c r="F1236" s="56"/>
      <c r="G1236" s="55"/>
      <c r="H1236" s="68"/>
      <c r="I1236" s="56"/>
      <c r="J1236" s="38"/>
    </row>
    <row r="1237" spans="2:10" s="1" customFormat="1" ht="14.4" x14ac:dyDescent="0.3">
      <c r="B1237" s="17"/>
      <c r="C1237" s="19"/>
      <c r="D1237" s="17"/>
      <c r="E1237" s="119"/>
      <c r="F1237" s="56"/>
      <c r="G1237" s="55"/>
      <c r="H1237" s="68"/>
      <c r="I1237" s="56"/>
      <c r="J1237" s="38"/>
    </row>
    <row r="1238" spans="2:10" s="1" customFormat="1" ht="14.4" x14ac:dyDescent="0.3">
      <c r="B1238" s="17"/>
      <c r="C1238" s="19"/>
      <c r="D1238" s="17"/>
      <c r="E1238" s="119"/>
      <c r="F1238" s="56"/>
      <c r="G1238" s="55"/>
      <c r="H1238" s="68"/>
      <c r="I1238" s="56"/>
      <c r="J1238" s="38"/>
    </row>
    <row r="1239" spans="2:10" s="1" customFormat="1" ht="14.4" x14ac:dyDescent="0.3">
      <c r="B1239" s="17"/>
      <c r="C1239" s="19"/>
      <c r="D1239" s="17"/>
      <c r="E1239" s="119"/>
      <c r="F1239" s="56"/>
      <c r="G1239" s="55"/>
      <c r="H1239" s="68"/>
      <c r="I1239" s="56"/>
      <c r="J1239" s="38"/>
    </row>
    <row r="1240" spans="2:10" s="1" customFormat="1" ht="14.4" x14ac:dyDescent="0.3">
      <c r="B1240" s="17"/>
      <c r="C1240" s="19"/>
      <c r="D1240" s="17"/>
      <c r="E1240" s="119"/>
      <c r="F1240" s="56"/>
      <c r="G1240" s="55"/>
      <c r="H1240" s="68"/>
      <c r="I1240" s="56"/>
      <c r="J1240" s="38"/>
    </row>
    <row r="1241" spans="2:10" s="1" customFormat="1" ht="14.4" x14ac:dyDescent="0.3">
      <c r="B1241" s="17"/>
      <c r="C1241" s="19"/>
      <c r="D1241" s="17"/>
      <c r="E1241" s="119"/>
      <c r="F1241" s="56"/>
      <c r="G1241" s="55"/>
      <c r="H1241" s="68"/>
      <c r="I1241" s="56"/>
      <c r="J1241" s="38"/>
    </row>
    <row r="1242" spans="2:10" s="1" customFormat="1" ht="14.4" x14ac:dyDescent="0.3">
      <c r="B1242" s="17"/>
      <c r="C1242" s="19"/>
      <c r="D1242" s="17"/>
      <c r="E1242" s="119"/>
      <c r="F1242" s="56"/>
      <c r="G1242" s="55"/>
      <c r="H1242" s="68"/>
      <c r="I1242" s="56"/>
      <c r="J1242" s="38"/>
    </row>
    <row r="1243" spans="2:10" s="1" customFormat="1" ht="14.4" x14ac:dyDescent="0.3">
      <c r="B1243" s="17"/>
      <c r="C1243" s="19"/>
      <c r="D1243" s="17"/>
      <c r="E1243" s="119"/>
      <c r="F1243" s="56"/>
      <c r="G1243" s="55"/>
      <c r="H1243" s="68"/>
      <c r="I1243" s="56"/>
      <c r="J1243" s="38"/>
    </row>
    <row r="1244" spans="2:10" s="1" customFormat="1" ht="14.4" x14ac:dyDescent="0.3">
      <c r="B1244" s="17"/>
      <c r="C1244" s="19"/>
      <c r="D1244" s="17"/>
      <c r="E1244" s="119"/>
      <c r="F1244" s="56"/>
      <c r="G1244" s="55"/>
      <c r="H1244" s="68"/>
      <c r="I1244" s="56"/>
      <c r="J1244" s="38"/>
    </row>
    <row r="1245" spans="2:10" s="1" customFormat="1" ht="14.4" x14ac:dyDescent="0.3">
      <c r="B1245" s="17"/>
      <c r="C1245" s="19"/>
      <c r="D1245" s="17"/>
      <c r="E1245" s="119"/>
      <c r="F1245" s="56"/>
      <c r="G1245" s="55"/>
      <c r="H1245" s="68"/>
      <c r="I1245" s="56"/>
      <c r="J1245" s="38"/>
    </row>
    <row r="1246" spans="2:10" s="1" customFormat="1" ht="14.4" x14ac:dyDescent="0.3">
      <c r="B1246" s="17"/>
      <c r="C1246" s="19"/>
      <c r="D1246" s="17"/>
      <c r="E1246" s="119"/>
      <c r="F1246" s="56"/>
      <c r="G1246" s="55"/>
      <c r="H1246" s="68"/>
      <c r="I1246" s="56"/>
      <c r="J1246" s="38"/>
    </row>
    <row r="1247" spans="2:10" s="1" customFormat="1" ht="14.4" x14ac:dyDescent="0.3">
      <c r="B1247" s="17"/>
      <c r="C1247" s="19"/>
      <c r="D1247" s="17"/>
      <c r="E1247" s="119"/>
      <c r="F1247" s="56"/>
      <c r="G1247" s="55"/>
      <c r="H1247" s="68"/>
      <c r="I1247" s="56"/>
      <c r="J1247" s="38"/>
    </row>
    <row r="1248" spans="2:10" s="1" customFormat="1" ht="14.4" x14ac:dyDescent="0.3">
      <c r="B1248" s="17"/>
      <c r="C1248" s="19"/>
      <c r="D1248" s="17"/>
      <c r="E1248" s="119"/>
      <c r="F1248" s="56"/>
      <c r="G1248" s="55"/>
      <c r="H1248" s="68"/>
      <c r="I1248" s="56"/>
      <c r="J1248" s="38"/>
    </row>
    <row r="1249" spans="2:10" s="1" customFormat="1" ht="14.4" x14ac:dyDescent="0.3">
      <c r="B1249" s="17"/>
      <c r="C1249" s="19"/>
      <c r="D1249" s="17"/>
      <c r="E1249" s="119"/>
      <c r="F1249" s="56"/>
      <c r="G1249" s="55"/>
      <c r="H1249" s="68"/>
      <c r="I1249" s="56"/>
      <c r="J1249" s="38"/>
    </row>
    <row r="1250" spans="2:10" s="1" customFormat="1" ht="14.4" x14ac:dyDescent="0.3">
      <c r="B1250" s="17"/>
      <c r="C1250" s="19"/>
      <c r="D1250" s="17"/>
      <c r="E1250" s="119"/>
      <c r="F1250" s="56"/>
      <c r="G1250" s="55"/>
      <c r="H1250" s="68"/>
      <c r="I1250" s="56"/>
      <c r="J1250" s="38"/>
    </row>
    <row r="1251" spans="2:10" s="1" customFormat="1" ht="14.4" x14ac:dyDescent="0.3">
      <c r="B1251" s="17"/>
      <c r="C1251" s="19"/>
      <c r="D1251" s="17"/>
      <c r="E1251" s="119"/>
      <c r="F1251" s="56"/>
      <c r="G1251" s="55"/>
      <c r="H1251" s="68"/>
      <c r="I1251" s="56"/>
      <c r="J1251" s="38"/>
    </row>
    <row r="1252" spans="2:10" s="1" customFormat="1" ht="14.4" x14ac:dyDescent="0.3">
      <c r="B1252" s="17"/>
      <c r="C1252" s="19"/>
      <c r="D1252" s="17"/>
      <c r="E1252" s="119"/>
      <c r="F1252" s="56"/>
      <c r="G1252" s="55"/>
      <c r="H1252" s="68"/>
      <c r="I1252" s="56"/>
      <c r="J1252" s="38"/>
    </row>
    <row r="1253" spans="2:10" s="1" customFormat="1" ht="14.4" x14ac:dyDescent="0.3">
      <c r="B1253" s="17"/>
      <c r="C1253" s="19"/>
      <c r="D1253" s="17"/>
      <c r="E1253" s="119"/>
      <c r="F1253" s="56"/>
      <c r="G1253" s="55"/>
      <c r="H1253" s="68"/>
      <c r="I1253" s="56"/>
      <c r="J1253" s="38"/>
    </row>
    <row r="1254" spans="2:10" s="1" customFormat="1" ht="14.4" x14ac:dyDescent="0.3">
      <c r="B1254" s="17"/>
      <c r="C1254" s="19"/>
      <c r="D1254" s="17"/>
      <c r="E1254" s="119"/>
      <c r="F1254" s="56"/>
      <c r="G1254" s="55"/>
      <c r="H1254" s="68"/>
      <c r="I1254" s="56"/>
      <c r="J1254" s="38"/>
    </row>
    <row r="1255" spans="2:10" s="1" customFormat="1" ht="14.4" x14ac:dyDescent="0.3">
      <c r="B1255" s="17"/>
      <c r="C1255" s="19"/>
      <c r="D1255" s="17"/>
      <c r="E1255" s="119"/>
      <c r="F1255" s="56"/>
      <c r="G1255" s="55"/>
      <c r="H1255" s="68"/>
      <c r="I1255" s="56"/>
      <c r="J1255" s="38"/>
    </row>
    <row r="1256" spans="2:10" s="1" customFormat="1" ht="14.4" x14ac:dyDescent="0.3">
      <c r="B1256" s="17"/>
      <c r="C1256" s="19"/>
      <c r="D1256" s="17"/>
      <c r="E1256" s="119"/>
      <c r="F1256" s="56"/>
      <c r="G1256" s="55"/>
      <c r="H1256" s="68"/>
      <c r="I1256" s="56"/>
      <c r="J1256" s="38"/>
    </row>
    <row r="1257" spans="2:10" s="1" customFormat="1" ht="14.4" x14ac:dyDescent="0.3">
      <c r="B1257" s="17"/>
      <c r="C1257" s="19"/>
      <c r="D1257" s="17"/>
      <c r="E1257" s="119"/>
      <c r="F1257" s="56"/>
      <c r="G1257" s="55"/>
      <c r="H1257" s="68"/>
      <c r="I1257" s="56"/>
      <c r="J1257" s="38"/>
    </row>
    <row r="1258" spans="2:10" s="1" customFormat="1" ht="14.4" x14ac:dyDescent="0.3">
      <c r="B1258" s="17"/>
      <c r="C1258" s="19"/>
      <c r="D1258" s="17"/>
      <c r="E1258" s="119"/>
      <c r="F1258" s="56"/>
      <c r="G1258" s="55"/>
      <c r="H1258" s="68"/>
      <c r="I1258" s="56"/>
      <c r="J1258" s="38"/>
    </row>
    <row r="1259" spans="2:10" s="1" customFormat="1" ht="14.4" x14ac:dyDescent="0.3">
      <c r="B1259" s="17"/>
      <c r="C1259" s="19"/>
      <c r="D1259" s="17"/>
      <c r="E1259" s="119"/>
      <c r="F1259" s="56"/>
      <c r="G1259" s="55"/>
      <c r="H1259" s="68"/>
      <c r="I1259" s="56"/>
      <c r="J1259" s="38"/>
    </row>
    <row r="1260" spans="2:10" s="1" customFormat="1" ht="14.4" x14ac:dyDescent="0.3">
      <c r="B1260" s="17"/>
      <c r="C1260" s="19"/>
      <c r="D1260" s="17"/>
      <c r="E1260" s="119"/>
      <c r="F1260" s="56"/>
      <c r="G1260" s="55"/>
      <c r="H1260" s="68"/>
      <c r="I1260" s="56"/>
      <c r="J1260" s="38"/>
    </row>
    <row r="1261" spans="2:10" s="1" customFormat="1" ht="14.4" x14ac:dyDescent="0.3">
      <c r="B1261" s="17"/>
      <c r="C1261" s="19"/>
      <c r="D1261" s="17"/>
      <c r="E1261" s="119"/>
      <c r="F1261" s="56"/>
      <c r="G1261" s="55"/>
      <c r="H1261" s="68"/>
      <c r="I1261" s="56"/>
      <c r="J1261" s="38"/>
    </row>
    <row r="1262" spans="2:10" s="1" customFormat="1" ht="14.4" x14ac:dyDescent="0.3">
      <c r="B1262" s="17"/>
      <c r="C1262" s="19"/>
      <c r="D1262" s="17"/>
      <c r="E1262" s="119"/>
      <c r="F1262" s="56"/>
      <c r="G1262" s="55"/>
      <c r="H1262" s="68"/>
      <c r="I1262" s="56"/>
      <c r="J1262" s="38"/>
    </row>
    <row r="1263" spans="2:10" s="1" customFormat="1" ht="14.4" x14ac:dyDescent="0.3">
      <c r="B1263" s="17"/>
      <c r="C1263" s="19"/>
      <c r="D1263" s="17"/>
      <c r="E1263" s="119"/>
      <c r="F1263" s="56"/>
      <c r="G1263" s="55"/>
      <c r="H1263" s="68"/>
      <c r="I1263" s="56"/>
      <c r="J1263" s="38"/>
    </row>
    <row r="1264" spans="2:10" s="1" customFormat="1" ht="14.4" x14ac:dyDescent="0.3">
      <c r="B1264" s="17"/>
      <c r="C1264" s="19"/>
      <c r="D1264" s="17"/>
      <c r="E1264" s="119"/>
      <c r="F1264" s="56"/>
      <c r="G1264" s="55"/>
      <c r="H1264" s="68"/>
      <c r="I1264" s="56"/>
      <c r="J1264" s="38"/>
    </row>
    <row r="1265" spans="2:10" s="1" customFormat="1" ht="14.4" x14ac:dyDescent="0.3">
      <c r="B1265" s="17"/>
      <c r="C1265" s="19"/>
      <c r="D1265" s="17"/>
      <c r="E1265" s="119"/>
      <c r="F1265" s="56"/>
      <c r="G1265" s="55"/>
      <c r="H1265" s="68"/>
      <c r="I1265" s="56"/>
      <c r="J1265" s="38"/>
    </row>
    <row r="1266" spans="2:10" s="1" customFormat="1" ht="14.4" x14ac:dyDescent="0.3">
      <c r="B1266" s="17"/>
      <c r="C1266" s="19"/>
      <c r="D1266" s="17"/>
      <c r="E1266" s="119"/>
      <c r="F1266" s="56"/>
      <c r="G1266" s="55"/>
      <c r="H1266" s="68"/>
      <c r="I1266" s="56"/>
      <c r="J1266" s="38"/>
    </row>
    <row r="1267" spans="2:10" s="1" customFormat="1" ht="14.4" x14ac:dyDescent="0.3">
      <c r="B1267" s="17"/>
      <c r="C1267" s="19"/>
      <c r="D1267" s="17"/>
      <c r="E1267" s="119"/>
      <c r="F1267" s="56"/>
      <c r="G1267" s="55"/>
      <c r="H1267" s="68"/>
      <c r="I1267" s="56"/>
      <c r="J1267" s="38"/>
    </row>
    <row r="1268" spans="2:10" s="1" customFormat="1" ht="14.4" x14ac:dyDescent="0.3">
      <c r="B1268" s="17"/>
      <c r="C1268" s="19"/>
      <c r="D1268" s="17"/>
      <c r="E1268" s="119"/>
      <c r="F1268" s="56"/>
      <c r="G1268" s="55"/>
      <c r="H1268" s="68"/>
      <c r="I1268" s="56"/>
      <c r="J1268" s="38"/>
    </row>
    <row r="1269" spans="2:10" s="1" customFormat="1" ht="14.4" x14ac:dyDescent="0.3">
      <c r="B1269" s="17"/>
      <c r="C1269" s="19"/>
      <c r="D1269" s="17"/>
      <c r="E1269" s="119"/>
      <c r="F1269" s="56"/>
      <c r="G1269" s="55"/>
      <c r="H1269" s="68"/>
      <c r="I1269" s="56"/>
      <c r="J1269" s="38"/>
    </row>
    <row r="1270" spans="2:10" s="1" customFormat="1" ht="14.4" x14ac:dyDescent="0.3">
      <c r="B1270" s="17"/>
      <c r="C1270" s="19"/>
      <c r="D1270" s="17"/>
      <c r="E1270" s="119"/>
      <c r="F1270" s="56"/>
      <c r="G1270" s="55"/>
      <c r="H1270" s="68"/>
      <c r="I1270" s="56"/>
      <c r="J1270" s="38"/>
    </row>
    <row r="1271" spans="2:10" s="1" customFormat="1" ht="14.4" x14ac:dyDescent="0.3">
      <c r="B1271" s="17"/>
      <c r="C1271" s="19"/>
      <c r="D1271" s="17"/>
      <c r="E1271" s="119"/>
      <c r="F1271" s="56"/>
      <c r="G1271" s="55"/>
      <c r="H1271" s="68"/>
      <c r="I1271" s="56"/>
      <c r="J1271" s="38"/>
    </row>
    <row r="1272" spans="2:10" s="1" customFormat="1" ht="14.4" x14ac:dyDescent="0.3">
      <c r="B1272" s="17"/>
      <c r="C1272" s="19"/>
      <c r="D1272" s="17"/>
      <c r="E1272" s="119"/>
      <c r="F1272" s="56"/>
      <c r="G1272" s="55"/>
      <c r="H1272" s="68"/>
      <c r="I1272" s="56"/>
      <c r="J1272" s="38"/>
    </row>
    <row r="1273" spans="2:10" s="1" customFormat="1" ht="14.4" x14ac:dyDescent="0.3">
      <c r="B1273" s="17"/>
      <c r="C1273" s="19"/>
      <c r="D1273" s="17"/>
      <c r="E1273" s="119"/>
      <c r="F1273" s="56"/>
      <c r="G1273" s="55"/>
      <c r="H1273" s="68"/>
      <c r="I1273" s="56"/>
      <c r="J1273" s="38"/>
    </row>
    <row r="1274" spans="2:10" s="1" customFormat="1" ht="14.4" x14ac:dyDescent="0.3">
      <c r="B1274" s="17"/>
      <c r="C1274" s="19"/>
      <c r="D1274" s="17"/>
      <c r="E1274" s="119"/>
      <c r="F1274" s="56"/>
      <c r="G1274" s="55"/>
      <c r="H1274" s="68"/>
      <c r="I1274" s="56"/>
      <c r="J1274" s="38"/>
    </row>
    <row r="1275" spans="2:10" s="1" customFormat="1" ht="14.4" x14ac:dyDescent="0.3">
      <c r="B1275" s="17"/>
      <c r="C1275" s="19"/>
      <c r="D1275" s="17"/>
      <c r="E1275" s="119"/>
      <c r="F1275" s="56"/>
      <c r="G1275" s="55"/>
      <c r="H1275" s="68"/>
      <c r="I1275" s="56"/>
      <c r="J1275" s="38"/>
    </row>
    <row r="1276" spans="2:10" s="1" customFormat="1" ht="14.4" x14ac:dyDescent="0.3">
      <c r="B1276" s="17"/>
      <c r="C1276" s="19"/>
      <c r="D1276" s="17"/>
      <c r="E1276" s="119"/>
      <c r="F1276" s="56"/>
      <c r="G1276" s="55"/>
      <c r="H1276" s="68"/>
      <c r="I1276" s="56"/>
      <c r="J1276" s="38"/>
    </row>
    <row r="1277" spans="2:10" s="1" customFormat="1" ht="14.4" x14ac:dyDescent="0.3">
      <c r="B1277" s="17"/>
      <c r="C1277" s="19"/>
      <c r="D1277" s="17"/>
      <c r="E1277" s="119"/>
      <c r="F1277" s="56"/>
      <c r="G1277" s="55"/>
      <c r="H1277" s="68"/>
      <c r="I1277" s="56"/>
      <c r="J1277" s="38"/>
    </row>
    <row r="1278" spans="2:10" s="1" customFormat="1" ht="14.4" x14ac:dyDescent="0.3">
      <c r="B1278" s="17"/>
      <c r="C1278" s="19"/>
      <c r="D1278" s="17"/>
      <c r="E1278" s="119"/>
      <c r="F1278" s="56"/>
      <c r="G1278" s="55"/>
      <c r="H1278" s="68"/>
      <c r="I1278" s="56"/>
      <c r="J1278" s="38"/>
    </row>
    <row r="1279" spans="2:10" s="1" customFormat="1" ht="14.4" x14ac:dyDescent="0.3">
      <c r="B1279" s="17"/>
      <c r="C1279" s="19"/>
      <c r="D1279" s="17"/>
      <c r="E1279" s="119"/>
      <c r="F1279" s="56"/>
      <c r="G1279" s="55"/>
      <c r="H1279" s="68"/>
      <c r="I1279" s="56"/>
      <c r="J1279" s="38"/>
    </row>
    <row r="1280" spans="2:10" s="1" customFormat="1" ht="14.4" x14ac:dyDescent="0.3">
      <c r="B1280" s="17"/>
      <c r="C1280" s="19"/>
      <c r="D1280" s="17"/>
      <c r="E1280" s="119"/>
      <c r="F1280" s="56"/>
      <c r="G1280" s="55"/>
      <c r="H1280" s="68"/>
      <c r="I1280" s="56"/>
      <c r="J1280" s="38"/>
    </row>
    <row r="1281" spans="2:10" s="1" customFormat="1" ht="14.4" x14ac:dyDescent="0.3">
      <c r="B1281" s="17"/>
      <c r="C1281" s="19"/>
      <c r="D1281" s="17"/>
      <c r="E1281" s="119"/>
      <c r="F1281" s="56"/>
      <c r="G1281" s="55"/>
      <c r="H1281" s="68"/>
      <c r="I1281" s="56"/>
      <c r="J1281" s="38"/>
    </row>
    <row r="1282" spans="2:10" s="1" customFormat="1" ht="14.4" x14ac:dyDescent="0.3">
      <c r="B1282" s="17"/>
      <c r="C1282" s="19"/>
      <c r="D1282" s="17"/>
      <c r="E1282" s="119"/>
      <c r="F1282" s="56"/>
      <c r="G1282" s="55"/>
      <c r="H1282" s="68"/>
      <c r="I1282" s="56"/>
      <c r="J1282" s="38"/>
    </row>
    <row r="1283" spans="2:10" s="1" customFormat="1" ht="14.4" x14ac:dyDescent="0.3">
      <c r="B1283" s="17"/>
      <c r="C1283" s="19"/>
      <c r="D1283" s="17"/>
      <c r="E1283" s="119"/>
      <c r="F1283" s="56"/>
      <c r="G1283" s="55"/>
      <c r="H1283" s="68"/>
      <c r="I1283" s="56"/>
      <c r="J1283" s="38"/>
    </row>
    <row r="1284" spans="2:10" s="1" customFormat="1" ht="14.4" x14ac:dyDescent="0.3">
      <c r="B1284" s="17"/>
      <c r="C1284" s="19"/>
      <c r="D1284" s="17"/>
      <c r="E1284" s="119"/>
      <c r="F1284" s="56"/>
      <c r="G1284" s="55"/>
      <c r="H1284" s="68"/>
      <c r="I1284" s="56"/>
      <c r="J1284" s="38"/>
    </row>
    <row r="1285" spans="2:10" s="1" customFormat="1" ht="14.4" x14ac:dyDescent="0.3">
      <c r="B1285" s="17"/>
      <c r="C1285" s="19"/>
      <c r="D1285" s="17"/>
      <c r="E1285" s="119"/>
      <c r="F1285" s="56"/>
      <c r="G1285" s="55"/>
      <c r="H1285" s="68"/>
      <c r="I1285" s="56"/>
      <c r="J1285" s="38"/>
    </row>
    <row r="1286" spans="2:10" s="1" customFormat="1" ht="14.4" x14ac:dyDescent="0.3">
      <c r="B1286" s="17"/>
      <c r="C1286" s="19"/>
      <c r="D1286" s="17"/>
      <c r="E1286" s="119"/>
      <c r="F1286" s="56"/>
      <c r="G1286" s="55"/>
      <c r="H1286" s="68"/>
      <c r="I1286" s="56"/>
      <c r="J1286" s="38"/>
    </row>
    <row r="1287" spans="2:10" s="1" customFormat="1" ht="14.4" x14ac:dyDescent="0.3">
      <c r="B1287" s="17"/>
      <c r="C1287" s="19"/>
      <c r="D1287" s="17"/>
      <c r="E1287" s="119"/>
      <c r="F1287" s="56"/>
      <c r="G1287" s="55"/>
      <c r="H1287" s="68"/>
      <c r="I1287" s="56"/>
      <c r="J1287" s="38"/>
    </row>
    <row r="1288" spans="2:10" s="1" customFormat="1" ht="14.4" x14ac:dyDescent="0.3">
      <c r="B1288" s="17"/>
      <c r="C1288" s="19"/>
      <c r="D1288" s="17"/>
      <c r="E1288" s="119"/>
      <c r="F1288" s="56"/>
      <c r="G1288" s="55"/>
      <c r="H1288" s="68"/>
      <c r="I1288" s="56"/>
      <c r="J1288" s="38"/>
    </row>
    <row r="1289" spans="2:10" s="1" customFormat="1" ht="14.4" x14ac:dyDescent="0.3">
      <c r="B1289" s="17"/>
      <c r="C1289" s="19"/>
      <c r="D1289" s="17"/>
      <c r="E1289" s="119"/>
      <c r="F1289" s="56"/>
      <c r="G1289" s="55"/>
      <c r="H1289" s="68"/>
      <c r="I1289" s="56"/>
      <c r="J1289" s="38"/>
    </row>
    <row r="1290" spans="2:10" s="1" customFormat="1" ht="14.4" x14ac:dyDescent="0.3">
      <c r="B1290" s="17"/>
      <c r="C1290" s="19"/>
      <c r="D1290" s="17"/>
      <c r="E1290" s="119"/>
      <c r="F1290" s="56"/>
      <c r="G1290" s="55"/>
      <c r="H1290" s="68"/>
      <c r="I1290" s="56"/>
      <c r="J1290" s="38"/>
    </row>
    <row r="1291" spans="2:10" s="1" customFormat="1" ht="14.4" x14ac:dyDescent="0.3">
      <c r="B1291" s="17"/>
      <c r="C1291" s="19"/>
      <c r="D1291" s="17"/>
      <c r="E1291" s="119"/>
      <c r="F1291" s="56"/>
      <c r="G1291" s="55"/>
      <c r="H1291" s="68"/>
      <c r="I1291" s="56"/>
      <c r="J1291" s="38"/>
    </row>
    <row r="1292" spans="2:10" s="1" customFormat="1" ht="14.4" x14ac:dyDescent="0.3">
      <c r="B1292" s="17"/>
      <c r="C1292" s="19"/>
      <c r="D1292" s="17"/>
      <c r="E1292" s="119"/>
      <c r="F1292" s="56"/>
      <c r="G1292" s="55"/>
      <c r="H1292" s="68"/>
      <c r="I1292" s="56"/>
      <c r="J1292" s="38"/>
    </row>
    <row r="1293" spans="2:10" s="1" customFormat="1" ht="14.4" x14ac:dyDescent="0.3">
      <c r="B1293" s="17"/>
      <c r="C1293" s="19"/>
      <c r="D1293" s="17"/>
      <c r="E1293" s="119"/>
      <c r="F1293" s="56"/>
      <c r="G1293" s="55"/>
      <c r="H1293" s="68"/>
      <c r="I1293" s="56"/>
      <c r="J1293" s="38"/>
    </row>
    <row r="1294" spans="2:10" s="1" customFormat="1" ht="14.4" x14ac:dyDescent="0.3">
      <c r="B1294" s="17"/>
      <c r="C1294" s="19"/>
      <c r="D1294" s="17"/>
      <c r="E1294" s="119"/>
      <c r="F1294" s="56"/>
      <c r="G1294" s="55"/>
      <c r="H1294" s="68"/>
      <c r="I1294" s="56"/>
      <c r="J1294" s="38"/>
    </row>
    <row r="1295" spans="2:10" s="1" customFormat="1" ht="14.4" x14ac:dyDescent="0.3">
      <c r="B1295" s="17"/>
      <c r="C1295" s="19"/>
      <c r="D1295" s="17"/>
      <c r="E1295" s="119"/>
      <c r="F1295" s="56"/>
      <c r="G1295" s="55"/>
      <c r="H1295" s="68"/>
      <c r="I1295" s="56"/>
      <c r="J1295" s="38"/>
    </row>
    <row r="1296" spans="2:10" s="1" customFormat="1" ht="14.4" x14ac:dyDescent="0.3">
      <c r="B1296" s="17"/>
      <c r="C1296" s="19"/>
      <c r="D1296" s="17"/>
      <c r="E1296" s="119"/>
      <c r="F1296" s="56"/>
      <c r="G1296" s="55"/>
      <c r="H1296" s="68"/>
      <c r="I1296" s="56"/>
      <c r="J1296" s="38"/>
    </row>
    <row r="1297" spans="2:10" s="1" customFormat="1" ht="14.4" x14ac:dyDescent="0.3">
      <c r="B1297" s="17"/>
      <c r="C1297" s="19"/>
      <c r="D1297" s="17"/>
      <c r="E1297" s="119"/>
      <c r="F1297" s="56"/>
      <c r="G1297" s="55"/>
      <c r="H1297" s="68"/>
      <c r="I1297" s="56"/>
      <c r="J1297" s="38"/>
    </row>
    <row r="1298" spans="2:10" s="1" customFormat="1" ht="14.4" x14ac:dyDescent="0.3">
      <c r="B1298" s="17"/>
      <c r="C1298" s="19"/>
      <c r="D1298" s="17"/>
      <c r="E1298" s="119"/>
      <c r="F1298" s="56"/>
      <c r="G1298" s="55"/>
      <c r="H1298" s="68"/>
      <c r="I1298" s="56"/>
      <c r="J1298" s="38"/>
    </row>
    <row r="1299" spans="2:10" s="1" customFormat="1" ht="14.4" x14ac:dyDescent="0.3">
      <c r="B1299" s="17"/>
      <c r="C1299" s="19"/>
      <c r="D1299" s="17"/>
      <c r="E1299" s="119"/>
      <c r="F1299" s="56"/>
      <c r="G1299" s="55"/>
      <c r="H1299" s="68"/>
      <c r="I1299" s="56"/>
      <c r="J1299" s="38"/>
    </row>
    <row r="1300" spans="2:10" s="1" customFormat="1" ht="14.4" x14ac:dyDescent="0.3">
      <c r="B1300" s="17"/>
      <c r="C1300" s="19"/>
      <c r="D1300" s="17"/>
      <c r="E1300" s="119"/>
      <c r="F1300" s="56"/>
      <c r="G1300" s="55"/>
      <c r="H1300" s="68"/>
      <c r="I1300" s="56"/>
      <c r="J1300" s="38"/>
    </row>
    <row r="1301" spans="2:10" s="1" customFormat="1" ht="14.4" x14ac:dyDescent="0.3">
      <c r="B1301" s="17"/>
      <c r="C1301" s="19"/>
      <c r="D1301" s="17"/>
      <c r="E1301" s="119"/>
      <c r="F1301" s="56"/>
      <c r="G1301" s="55"/>
      <c r="H1301" s="68"/>
      <c r="I1301" s="56"/>
      <c r="J1301" s="38"/>
    </row>
    <row r="1302" spans="2:10" s="1" customFormat="1" ht="14.4" x14ac:dyDescent="0.3">
      <c r="B1302" s="17"/>
      <c r="C1302" s="19"/>
      <c r="D1302" s="17"/>
      <c r="E1302" s="119"/>
      <c r="F1302" s="56"/>
      <c r="G1302" s="55"/>
      <c r="H1302" s="68"/>
      <c r="I1302" s="56"/>
      <c r="J1302" s="38"/>
    </row>
    <row r="1303" spans="2:10" s="1" customFormat="1" ht="14.4" x14ac:dyDescent="0.3">
      <c r="B1303" s="17"/>
      <c r="C1303" s="19"/>
      <c r="D1303" s="17"/>
      <c r="E1303" s="119"/>
      <c r="F1303" s="56"/>
      <c r="G1303" s="55"/>
      <c r="H1303" s="68"/>
      <c r="I1303" s="56"/>
      <c r="J1303" s="38"/>
    </row>
    <row r="1304" spans="2:10" s="1" customFormat="1" ht="14.4" x14ac:dyDescent="0.3">
      <c r="B1304" s="17"/>
      <c r="C1304" s="19"/>
      <c r="D1304" s="17"/>
      <c r="E1304" s="119"/>
      <c r="F1304" s="56"/>
      <c r="G1304" s="55"/>
      <c r="H1304" s="68"/>
      <c r="I1304" s="56"/>
      <c r="J1304" s="38"/>
    </row>
    <row r="1305" spans="2:10" s="1" customFormat="1" ht="14.4" x14ac:dyDescent="0.3">
      <c r="B1305" s="17"/>
      <c r="C1305" s="19"/>
      <c r="D1305" s="17"/>
      <c r="E1305" s="119"/>
      <c r="F1305" s="56"/>
      <c r="G1305" s="55"/>
      <c r="H1305" s="68"/>
      <c r="I1305" s="56"/>
      <c r="J1305" s="38"/>
    </row>
    <row r="1306" spans="2:10" s="1" customFormat="1" ht="14.4" x14ac:dyDescent="0.3">
      <c r="B1306" s="17"/>
      <c r="C1306" s="19"/>
      <c r="D1306" s="17"/>
      <c r="E1306" s="119"/>
      <c r="F1306" s="56"/>
      <c r="G1306" s="55"/>
      <c r="H1306" s="68"/>
      <c r="I1306" s="56"/>
      <c r="J1306" s="38"/>
    </row>
    <row r="1307" spans="2:10" s="1" customFormat="1" ht="14.4" x14ac:dyDescent="0.3">
      <c r="B1307" s="17"/>
      <c r="C1307" s="19"/>
      <c r="D1307" s="17"/>
      <c r="E1307" s="119"/>
      <c r="F1307" s="56"/>
      <c r="G1307" s="55"/>
      <c r="H1307" s="68"/>
      <c r="I1307" s="56"/>
      <c r="J1307" s="38"/>
    </row>
    <row r="1308" spans="2:10" s="1" customFormat="1" ht="14.4" x14ac:dyDescent="0.3">
      <c r="B1308" s="17"/>
      <c r="C1308" s="19"/>
      <c r="D1308" s="17"/>
      <c r="E1308" s="119"/>
      <c r="F1308" s="56"/>
      <c r="G1308" s="55"/>
      <c r="H1308" s="68"/>
      <c r="I1308" s="56"/>
      <c r="J1308" s="38"/>
    </row>
    <row r="1309" spans="2:10" s="1" customFormat="1" ht="14.4" x14ac:dyDescent="0.3">
      <c r="B1309" s="17"/>
      <c r="C1309" s="19"/>
      <c r="D1309" s="17"/>
      <c r="E1309" s="119"/>
      <c r="F1309" s="56"/>
      <c r="G1309" s="55"/>
      <c r="H1309" s="68"/>
      <c r="I1309" s="56"/>
      <c r="J1309" s="38"/>
    </row>
    <row r="1310" spans="2:10" s="1" customFormat="1" ht="14.4" x14ac:dyDescent="0.3">
      <c r="B1310" s="17"/>
      <c r="C1310" s="19"/>
      <c r="D1310" s="17"/>
      <c r="E1310" s="119"/>
      <c r="F1310" s="56"/>
      <c r="G1310" s="55"/>
      <c r="H1310" s="68"/>
      <c r="I1310" s="56"/>
      <c r="J1310" s="38"/>
    </row>
    <row r="1311" spans="2:10" s="1" customFormat="1" ht="14.4" x14ac:dyDescent="0.3">
      <c r="B1311" s="17"/>
      <c r="C1311" s="19"/>
      <c r="D1311" s="17"/>
      <c r="E1311" s="119"/>
      <c r="F1311" s="56"/>
      <c r="G1311" s="55"/>
      <c r="H1311" s="68"/>
      <c r="I1311" s="56"/>
      <c r="J1311" s="38"/>
    </row>
    <row r="1312" spans="2:10" s="1" customFormat="1" ht="14.4" x14ac:dyDescent="0.3">
      <c r="B1312" s="17"/>
      <c r="C1312" s="19"/>
      <c r="D1312" s="17"/>
      <c r="E1312" s="119"/>
      <c r="F1312" s="56"/>
      <c r="G1312" s="55"/>
      <c r="H1312" s="68"/>
      <c r="I1312" s="56"/>
      <c r="J1312" s="38"/>
    </row>
    <row r="1313" spans="2:10" s="1" customFormat="1" ht="14.4" x14ac:dyDescent="0.3">
      <c r="B1313" s="17"/>
      <c r="C1313" s="19"/>
      <c r="D1313" s="17"/>
      <c r="E1313" s="119"/>
      <c r="F1313" s="56"/>
      <c r="G1313" s="55"/>
      <c r="H1313" s="68"/>
      <c r="I1313" s="56"/>
      <c r="J1313" s="38"/>
    </row>
    <row r="1314" spans="2:10" s="1" customFormat="1" ht="14.4" x14ac:dyDescent="0.3">
      <c r="B1314" s="17"/>
      <c r="C1314" s="19"/>
      <c r="D1314" s="17"/>
      <c r="E1314" s="119"/>
      <c r="F1314" s="56"/>
      <c r="G1314" s="55"/>
      <c r="H1314" s="68"/>
      <c r="I1314" s="56"/>
      <c r="J1314" s="38"/>
    </row>
    <row r="1315" spans="2:10" s="1" customFormat="1" ht="14.4" x14ac:dyDescent="0.3">
      <c r="B1315" s="17"/>
      <c r="C1315" s="19"/>
      <c r="D1315" s="17"/>
      <c r="E1315" s="119"/>
      <c r="F1315" s="56"/>
      <c r="G1315" s="55"/>
      <c r="H1315" s="68"/>
      <c r="I1315" s="56"/>
      <c r="J1315" s="38"/>
    </row>
    <row r="1316" spans="2:10" s="1" customFormat="1" ht="14.4" x14ac:dyDescent="0.3">
      <c r="B1316" s="17"/>
      <c r="C1316" s="19"/>
      <c r="D1316" s="17"/>
      <c r="E1316" s="119"/>
      <c r="F1316" s="56"/>
      <c r="G1316" s="55"/>
      <c r="H1316" s="68"/>
      <c r="I1316" s="56"/>
      <c r="J1316" s="38"/>
    </row>
    <row r="1317" spans="2:10" s="1" customFormat="1" ht="14.4" x14ac:dyDescent="0.3">
      <c r="B1317" s="17"/>
      <c r="C1317" s="19"/>
      <c r="D1317" s="17"/>
      <c r="E1317" s="119"/>
      <c r="F1317" s="56"/>
      <c r="G1317" s="55"/>
      <c r="H1317" s="68"/>
      <c r="I1317" s="56"/>
      <c r="J1317" s="38"/>
    </row>
    <row r="1318" spans="2:10" s="1" customFormat="1" ht="14.4" x14ac:dyDescent="0.3">
      <c r="B1318" s="17"/>
      <c r="C1318" s="19"/>
      <c r="D1318" s="17"/>
      <c r="E1318" s="119"/>
      <c r="F1318" s="56"/>
      <c r="G1318" s="55"/>
      <c r="H1318" s="68"/>
      <c r="I1318" s="56"/>
      <c r="J1318" s="38"/>
    </row>
    <row r="1319" spans="2:10" s="1" customFormat="1" ht="14.4" x14ac:dyDescent="0.3">
      <c r="B1319" s="17"/>
      <c r="C1319" s="19"/>
      <c r="D1319" s="17"/>
      <c r="E1319" s="119"/>
      <c r="F1319" s="56"/>
      <c r="G1319" s="55"/>
      <c r="H1319" s="68"/>
      <c r="I1319" s="56"/>
      <c r="J1319" s="38"/>
    </row>
    <row r="1320" spans="2:10" s="1" customFormat="1" ht="14.4" x14ac:dyDescent="0.3">
      <c r="B1320" s="17"/>
      <c r="C1320" s="19"/>
      <c r="D1320" s="17"/>
      <c r="E1320" s="119"/>
      <c r="F1320" s="56"/>
      <c r="G1320" s="55"/>
      <c r="H1320" s="68"/>
      <c r="I1320" s="56"/>
      <c r="J1320" s="38"/>
    </row>
    <row r="1321" spans="2:10" s="1" customFormat="1" ht="14.4" x14ac:dyDescent="0.3">
      <c r="B1321" s="17"/>
      <c r="C1321" s="19"/>
      <c r="D1321" s="17"/>
      <c r="E1321" s="119"/>
      <c r="F1321" s="56"/>
      <c r="G1321" s="55"/>
      <c r="H1321" s="68"/>
      <c r="I1321" s="56"/>
      <c r="J1321" s="38"/>
    </row>
    <row r="1322" spans="2:10" s="1" customFormat="1" ht="14.4" x14ac:dyDescent="0.3">
      <c r="B1322" s="17"/>
      <c r="C1322" s="19"/>
      <c r="D1322" s="17"/>
      <c r="E1322" s="119"/>
      <c r="F1322" s="56"/>
      <c r="G1322" s="55"/>
      <c r="H1322" s="68"/>
      <c r="I1322" s="56"/>
      <c r="J1322" s="38"/>
    </row>
    <row r="1323" spans="2:10" s="1" customFormat="1" ht="14.4" x14ac:dyDescent="0.3">
      <c r="B1323" s="17"/>
      <c r="C1323" s="19"/>
      <c r="D1323" s="17"/>
      <c r="E1323" s="119"/>
      <c r="F1323" s="56"/>
      <c r="G1323" s="55"/>
      <c r="H1323" s="68"/>
      <c r="I1323" s="56"/>
      <c r="J1323" s="38"/>
    </row>
    <row r="1324" spans="2:10" s="1" customFormat="1" ht="14.4" x14ac:dyDescent="0.3">
      <c r="B1324" s="17"/>
      <c r="C1324" s="19"/>
      <c r="D1324" s="17"/>
      <c r="E1324" s="119"/>
      <c r="F1324" s="56"/>
      <c r="G1324" s="55"/>
      <c r="H1324" s="68"/>
      <c r="I1324" s="56"/>
      <c r="J1324" s="38"/>
    </row>
    <row r="1325" spans="2:10" s="1" customFormat="1" ht="14.4" x14ac:dyDescent="0.3">
      <c r="B1325" s="17"/>
      <c r="C1325" s="19"/>
      <c r="D1325" s="17"/>
      <c r="E1325" s="119"/>
      <c r="F1325" s="56"/>
      <c r="G1325" s="55"/>
      <c r="H1325" s="68"/>
      <c r="I1325" s="56"/>
      <c r="J1325" s="38"/>
    </row>
    <row r="1326" spans="2:10" s="1" customFormat="1" ht="14.4" x14ac:dyDescent="0.3">
      <c r="B1326" s="17"/>
      <c r="C1326" s="19"/>
      <c r="D1326" s="17"/>
      <c r="E1326" s="119"/>
      <c r="F1326" s="56"/>
      <c r="G1326" s="55"/>
      <c r="H1326" s="68"/>
      <c r="I1326" s="56"/>
      <c r="J1326" s="38"/>
    </row>
    <row r="1327" spans="2:10" s="1" customFormat="1" ht="14.4" x14ac:dyDescent="0.3">
      <c r="B1327" s="17"/>
      <c r="C1327" s="19"/>
      <c r="D1327" s="17"/>
      <c r="E1327" s="119"/>
      <c r="F1327" s="56"/>
      <c r="G1327" s="55"/>
      <c r="H1327" s="68"/>
      <c r="I1327" s="56"/>
      <c r="J1327" s="38"/>
    </row>
    <row r="1328" spans="2:10" s="1" customFormat="1" ht="14.4" x14ac:dyDescent="0.3">
      <c r="B1328" s="17"/>
      <c r="C1328" s="19"/>
      <c r="D1328" s="17"/>
      <c r="E1328" s="119"/>
      <c r="F1328" s="56"/>
      <c r="G1328" s="55"/>
      <c r="H1328" s="68"/>
      <c r="I1328" s="56"/>
      <c r="J1328" s="38"/>
    </row>
    <row r="1329" spans="2:10" s="1" customFormat="1" ht="14.4" x14ac:dyDescent="0.3">
      <c r="B1329" s="17"/>
      <c r="C1329" s="19"/>
      <c r="D1329" s="17"/>
      <c r="E1329" s="119"/>
      <c r="F1329" s="56"/>
      <c r="G1329" s="55"/>
      <c r="H1329" s="68"/>
      <c r="I1329" s="56"/>
      <c r="J1329" s="38"/>
    </row>
    <row r="1330" spans="2:10" s="1" customFormat="1" ht="14.4" x14ac:dyDescent="0.3">
      <c r="B1330" s="17"/>
      <c r="C1330" s="19"/>
      <c r="D1330" s="17"/>
      <c r="E1330" s="119"/>
      <c r="F1330" s="56"/>
      <c r="G1330" s="55"/>
      <c r="H1330" s="68"/>
      <c r="I1330" s="56"/>
      <c r="J1330" s="38"/>
    </row>
    <row r="1331" spans="2:10" s="1" customFormat="1" ht="14.4" x14ac:dyDescent="0.3">
      <c r="B1331" s="17"/>
      <c r="C1331" s="19"/>
      <c r="D1331" s="17"/>
      <c r="E1331" s="119"/>
      <c r="F1331" s="56"/>
      <c r="G1331" s="55"/>
      <c r="H1331" s="68"/>
      <c r="I1331" s="56"/>
      <c r="J1331" s="38"/>
    </row>
    <row r="1332" spans="2:10" s="1" customFormat="1" ht="14.4" x14ac:dyDescent="0.3">
      <c r="B1332" s="17"/>
      <c r="C1332" s="19"/>
      <c r="D1332" s="17"/>
      <c r="E1332" s="119"/>
      <c r="F1332" s="56"/>
      <c r="G1332" s="55"/>
      <c r="H1332" s="68"/>
      <c r="I1332" s="56"/>
      <c r="J1332" s="38"/>
    </row>
    <row r="1333" spans="2:10" s="1" customFormat="1" ht="14.4" x14ac:dyDescent="0.3">
      <c r="B1333" s="17"/>
      <c r="C1333" s="19"/>
      <c r="D1333" s="17"/>
      <c r="E1333" s="119"/>
      <c r="F1333" s="56"/>
      <c r="G1333" s="55"/>
      <c r="H1333" s="68"/>
      <c r="I1333" s="56"/>
      <c r="J1333" s="38"/>
    </row>
    <row r="1334" spans="2:10" s="1" customFormat="1" ht="14.4" x14ac:dyDescent="0.3">
      <c r="B1334" s="17"/>
      <c r="C1334" s="19"/>
      <c r="D1334" s="17"/>
      <c r="E1334" s="119"/>
      <c r="F1334" s="56"/>
      <c r="G1334" s="55"/>
      <c r="H1334" s="68"/>
      <c r="I1334" s="56"/>
      <c r="J1334" s="38"/>
    </row>
    <row r="1335" spans="2:10" s="1" customFormat="1" ht="14.4" x14ac:dyDescent="0.3">
      <c r="B1335" s="17"/>
      <c r="C1335" s="19"/>
      <c r="D1335" s="17"/>
      <c r="E1335" s="119"/>
      <c r="F1335" s="56"/>
      <c r="G1335" s="55"/>
      <c r="H1335" s="68"/>
      <c r="I1335" s="56"/>
      <c r="J1335" s="38"/>
    </row>
    <row r="1336" spans="2:10" s="1" customFormat="1" ht="14.4" x14ac:dyDescent="0.3">
      <c r="B1336" s="17"/>
      <c r="C1336" s="19"/>
      <c r="D1336" s="17"/>
      <c r="E1336" s="119"/>
      <c r="F1336" s="56"/>
      <c r="G1336" s="55"/>
      <c r="H1336" s="68"/>
      <c r="I1336" s="56"/>
      <c r="J1336" s="38"/>
    </row>
    <row r="1337" spans="2:10" s="1" customFormat="1" ht="14.4" x14ac:dyDescent="0.3">
      <c r="B1337" s="17"/>
      <c r="C1337" s="19"/>
      <c r="D1337" s="17"/>
      <c r="E1337" s="119"/>
      <c r="F1337" s="56"/>
      <c r="G1337" s="55"/>
      <c r="H1337" s="68"/>
      <c r="I1337" s="56"/>
      <c r="J1337" s="38"/>
    </row>
    <row r="1338" spans="2:10" s="1" customFormat="1" ht="14.4" x14ac:dyDescent="0.3">
      <c r="B1338" s="17"/>
      <c r="C1338" s="19"/>
      <c r="D1338" s="17"/>
      <c r="E1338" s="119"/>
      <c r="F1338" s="56"/>
      <c r="G1338" s="55"/>
      <c r="H1338" s="68"/>
      <c r="I1338" s="56"/>
      <c r="J1338" s="38"/>
    </row>
    <row r="1339" spans="2:10" s="1" customFormat="1" ht="14.4" x14ac:dyDescent="0.3">
      <c r="B1339" s="17"/>
      <c r="C1339" s="19"/>
      <c r="D1339" s="17"/>
      <c r="E1339" s="119"/>
      <c r="F1339" s="56"/>
      <c r="G1339" s="55"/>
      <c r="H1339" s="68"/>
      <c r="I1339" s="56"/>
      <c r="J1339" s="38"/>
    </row>
    <row r="1340" spans="2:10" s="1" customFormat="1" ht="14.4" x14ac:dyDescent="0.3">
      <c r="B1340" s="17"/>
      <c r="C1340" s="19"/>
      <c r="D1340" s="17"/>
      <c r="E1340" s="119"/>
      <c r="F1340" s="56"/>
      <c r="G1340" s="55"/>
      <c r="H1340" s="68"/>
      <c r="I1340" s="56"/>
      <c r="J1340" s="38"/>
    </row>
    <row r="1341" spans="2:10" s="1" customFormat="1" ht="14.4" x14ac:dyDescent="0.3">
      <c r="B1341" s="17"/>
      <c r="C1341" s="19"/>
      <c r="D1341" s="17"/>
      <c r="E1341" s="111"/>
      <c r="F1341" s="56"/>
      <c r="G1341" s="55"/>
      <c r="H1341" s="68"/>
      <c r="I1341" s="56"/>
      <c r="J1341" s="38"/>
    </row>
    <row r="1342" spans="2:10" s="1" customFormat="1" ht="14.4" x14ac:dyDescent="0.3">
      <c r="B1342" s="17"/>
      <c r="C1342" s="19"/>
      <c r="D1342" s="17"/>
      <c r="E1342" s="111"/>
      <c r="F1342" s="56"/>
      <c r="G1342" s="55"/>
      <c r="H1342" s="68"/>
      <c r="I1342" s="56"/>
      <c r="J1342" s="38"/>
    </row>
    <row r="1343" spans="2:10" s="1" customFormat="1" ht="14.4" x14ac:dyDescent="0.3">
      <c r="B1343" s="17"/>
      <c r="C1343" s="19"/>
      <c r="D1343" s="17"/>
      <c r="E1343" s="111"/>
      <c r="F1343" s="56"/>
      <c r="G1343" s="55"/>
      <c r="H1343" s="68"/>
      <c r="I1343" s="56"/>
      <c r="J1343" s="38"/>
    </row>
    <row r="1344" spans="2:10" s="1" customFormat="1" ht="14.4" x14ac:dyDescent="0.3">
      <c r="B1344" s="17"/>
      <c r="C1344" s="19"/>
      <c r="D1344" s="17"/>
      <c r="E1344" s="111"/>
      <c r="F1344" s="56"/>
      <c r="G1344" s="55"/>
      <c r="H1344" s="68"/>
      <c r="I1344" s="56"/>
      <c r="J1344" s="38"/>
    </row>
    <row r="1345" spans="2:10" s="1" customFormat="1" ht="14.4" x14ac:dyDescent="0.3">
      <c r="B1345" s="17"/>
      <c r="C1345" s="19"/>
      <c r="D1345" s="17"/>
      <c r="E1345" s="111"/>
      <c r="F1345" s="56"/>
      <c r="G1345" s="55"/>
      <c r="H1345" s="68"/>
      <c r="I1345" s="56"/>
      <c r="J1345" s="38"/>
    </row>
    <row r="1346" spans="2:10" s="1" customFormat="1" ht="14.4" x14ac:dyDescent="0.3">
      <c r="B1346" s="17"/>
      <c r="C1346" s="19"/>
      <c r="D1346" s="17"/>
      <c r="E1346" s="111"/>
      <c r="F1346" s="56"/>
      <c r="G1346" s="55"/>
      <c r="H1346" s="68"/>
      <c r="I1346" s="56"/>
      <c r="J1346" s="38"/>
    </row>
    <row r="1347" spans="2:10" s="1" customFormat="1" ht="14.4" x14ac:dyDescent="0.3">
      <c r="B1347" s="17"/>
      <c r="C1347" s="19"/>
      <c r="D1347" s="17"/>
      <c r="E1347" s="111"/>
      <c r="F1347" s="56"/>
      <c r="G1347" s="55"/>
      <c r="H1347" s="68"/>
      <c r="I1347" s="56"/>
      <c r="J1347" s="38"/>
    </row>
    <row r="1348" spans="2:10" s="1" customFormat="1" ht="14.4" x14ac:dyDescent="0.3">
      <c r="B1348" s="17"/>
      <c r="C1348" s="19"/>
      <c r="D1348" s="17"/>
      <c r="E1348" s="111"/>
      <c r="F1348" s="56"/>
      <c r="G1348" s="55"/>
      <c r="H1348" s="68"/>
      <c r="I1348" s="56"/>
      <c r="J1348" s="38"/>
    </row>
    <row r="1349" spans="2:10" s="1" customFormat="1" ht="14.4" x14ac:dyDescent="0.3">
      <c r="B1349" s="17"/>
      <c r="C1349" s="19"/>
      <c r="D1349" s="17"/>
      <c r="E1349" s="111"/>
      <c r="F1349" s="56"/>
      <c r="G1349" s="55"/>
      <c r="H1349" s="68"/>
      <c r="I1349" s="56"/>
      <c r="J1349" s="38"/>
    </row>
    <row r="1350" spans="2:10" s="1" customFormat="1" ht="14.4" x14ac:dyDescent="0.3">
      <c r="B1350" s="17"/>
      <c r="C1350" s="19"/>
      <c r="D1350" s="17"/>
      <c r="E1350" s="111"/>
      <c r="F1350" s="56"/>
      <c r="G1350" s="55"/>
      <c r="H1350" s="68"/>
      <c r="I1350" s="56"/>
      <c r="J1350" s="38"/>
    </row>
    <row r="1351" spans="2:10" s="1" customFormat="1" ht="14.4" x14ac:dyDescent="0.3">
      <c r="B1351" s="17"/>
      <c r="C1351" s="19"/>
      <c r="D1351" s="17"/>
      <c r="E1351" s="111"/>
      <c r="F1351" s="56"/>
      <c r="G1351" s="55"/>
      <c r="H1351" s="68"/>
      <c r="I1351" s="56"/>
      <c r="J1351" s="38"/>
    </row>
    <row r="1352" spans="2:10" s="1" customFormat="1" ht="14.4" x14ac:dyDescent="0.3">
      <c r="B1352" s="17"/>
      <c r="C1352" s="19"/>
      <c r="D1352" s="17"/>
      <c r="E1352" s="111"/>
      <c r="F1352" s="56"/>
      <c r="G1352" s="55"/>
      <c r="H1352" s="68"/>
      <c r="I1352" s="56"/>
      <c r="J1352" s="38"/>
    </row>
    <row r="1353" spans="2:10" s="1" customFormat="1" ht="14.4" x14ac:dyDescent="0.3">
      <c r="B1353" s="17"/>
      <c r="C1353" s="19"/>
      <c r="D1353" s="17"/>
      <c r="E1353" s="111"/>
      <c r="F1353" s="56"/>
      <c r="G1353" s="55"/>
      <c r="H1353" s="68"/>
      <c r="I1353" s="56"/>
      <c r="J1353" s="38"/>
    </row>
    <row r="1354" spans="2:10" s="1" customFormat="1" ht="14.4" x14ac:dyDescent="0.3">
      <c r="B1354" s="17"/>
      <c r="C1354" s="19"/>
      <c r="D1354" s="17"/>
      <c r="E1354" s="111"/>
      <c r="F1354" s="56"/>
      <c r="G1354" s="55"/>
      <c r="H1354" s="68"/>
      <c r="I1354" s="56"/>
      <c r="J1354" s="38"/>
    </row>
    <row r="1355" spans="2:10" s="1" customFormat="1" ht="14.4" x14ac:dyDescent="0.3">
      <c r="B1355" s="17"/>
      <c r="C1355" s="19"/>
      <c r="D1355" s="17"/>
      <c r="E1355" s="111"/>
      <c r="F1355" s="56"/>
      <c r="G1355" s="55"/>
      <c r="H1355" s="68"/>
      <c r="I1355" s="56"/>
      <c r="J1355" s="38"/>
    </row>
    <row r="1356" spans="2:10" s="1" customFormat="1" ht="14.4" x14ac:dyDescent="0.3">
      <c r="B1356" s="17"/>
      <c r="C1356" s="19"/>
      <c r="D1356" s="17"/>
      <c r="E1356" s="111"/>
      <c r="F1356" s="56"/>
      <c r="G1356" s="55"/>
      <c r="H1356" s="68"/>
      <c r="I1356" s="56"/>
      <c r="J1356" s="38"/>
    </row>
    <row r="1357" spans="2:10" s="1" customFormat="1" ht="14.4" x14ac:dyDescent="0.3">
      <c r="B1357" s="17"/>
      <c r="C1357" s="19"/>
      <c r="D1357" s="17"/>
      <c r="E1357" s="111"/>
      <c r="F1357" s="56"/>
      <c r="G1357" s="55"/>
      <c r="H1357" s="68"/>
      <c r="I1357" s="56"/>
      <c r="J1357" s="38"/>
    </row>
    <row r="1358" spans="2:10" s="1" customFormat="1" ht="14.4" x14ac:dyDescent="0.3">
      <c r="B1358" s="17"/>
      <c r="C1358" s="19"/>
      <c r="D1358" s="17"/>
      <c r="E1358" s="111"/>
      <c r="F1358" s="56"/>
      <c r="G1358" s="55"/>
      <c r="H1358" s="68"/>
      <c r="I1358" s="56"/>
      <c r="J1358" s="38"/>
    </row>
    <row r="1359" spans="2:10" s="1" customFormat="1" ht="14.4" x14ac:dyDescent="0.3">
      <c r="B1359" s="17"/>
      <c r="C1359" s="19"/>
      <c r="D1359" s="17"/>
      <c r="E1359" s="111"/>
      <c r="F1359" s="56"/>
      <c r="G1359" s="55"/>
      <c r="H1359" s="68"/>
      <c r="I1359" s="56"/>
      <c r="J1359" s="38"/>
    </row>
    <row r="1360" spans="2:10" s="1" customFormat="1" ht="14.4" x14ac:dyDescent="0.3">
      <c r="B1360" s="17"/>
      <c r="C1360" s="19"/>
      <c r="D1360" s="17"/>
      <c r="E1360" s="111"/>
      <c r="F1360" s="56"/>
      <c r="G1360" s="55"/>
      <c r="H1360" s="68"/>
      <c r="I1360" s="56"/>
      <c r="J1360" s="38"/>
    </row>
    <row r="1361" spans="2:10" s="1" customFormat="1" ht="14.4" x14ac:dyDescent="0.3">
      <c r="B1361" s="17"/>
      <c r="C1361" s="19"/>
      <c r="D1361" s="17"/>
      <c r="E1361" s="111"/>
      <c r="F1361" s="56"/>
      <c r="G1361" s="55"/>
      <c r="H1361" s="68"/>
      <c r="I1361" s="56"/>
      <c r="J1361" s="38"/>
    </row>
    <row r="1362" spans="2:10" s="1" customFormat="1" ht="14.4" x14ac:dyDescent="0.3">
      <c r="B1362" s="17"/>
      <c r="C1362" s="19"/>
      <c r="D1362" s="17"/>
      <c r="E1362" s="111"/>
      <c r="F1362" s="56"/>
      <c r="G1362" s="55"/>
      <c r="H1362" s="68"/>
      <c r="I1362" s="56"/>
      <c r="J1362" s="38"/>
    </row>
    <row r="1363" spans="2:10" s="1" customFormat="1" ht="14.4" x14ac:dyDescent="0.3">
      <c r="B1363" s="17"/>
      <c r="C1363" s="19"/>
      <c r="D1363" s="17"/>
      <c r="E1363" s="111"/>
      <c r="F1363" s="56"/>
      <c r="G1363" s="55"/>
      <c r="H1363" s="68"/>
      <c r="I1363" s="56"/>
      <c r="J1363" s="38"/>
    </row>
    <row r="1364" spans="2:10" s="1" customFormat="1" ht="14.4" x14ac:dyDescent="0.3">
      <c r="B1364" s="17"/>
      <c r="C1364" s="19"/>
      <c r="D1364" s="17"/>
      <c r="E1364" s="111"/>
      <c r="F1364" s="56"/>
      <c r="G1364" s="55"/>
      <c r="H1364" s="68"/>
      <c r="I1364" s="56"/>
      <c r="J1364" s="38"/>
    </row>
    <row r="1365" spans="2:10" s="1" customFormat="1" ht="14.4" x14ac:dyDescent="0.3">
      <c r="B1365" s="17"/>
      <c r="C1365" s="19"/>
      <c r="D1365" s="17"/>
      <c r="E1365" s="111"/>
      <c r="F1365" s="56"/>
      <c r="G1365" s="55"/>
      <c r="H1365" s="68"/>
      <c r="I1365" s="56"/>
      <c r="J1365" s="38"/>
    </row>
    <row r="1366" spans="2:10" s="1" customFormat="1" ht="14.4" x14ac:dyDescent="0.3">
      <c r="B1366" s="17"/>
      <c r="C1366" s="19"/>
      <c r="D1366" s="17"/>
      <c r="E1366" s="111"/>
      <c r="F1366" s="56"/>
      <c r="G1366" s="55"/>
      <c r="H1366" s="68"/>
      <c r="I1366" s="56"/>
      <c r="J1366" s="38"/>
    </row>
    <row r="1367" spans="2:10" s="1" customFormat="1" ht="14.4" x14ac:dyDescent="0.3">
      <c r="B1367" s="17"/>
      <c r="C1367" s="19"/>
      <c r="D1367" s="17"/>
      <c r="E1367" s="111"/>
      <c r="F1367" s="56"/>
      <c r="G1367" s="55"/>
      <c r="H1367" s="68"/>
      <c r="I1367" s="56"/>
      <c r="J1367" s="38"/>
    </row>
    <row r="1368" spans="2:10" s="1" customFormat="1" ht="14.4" x14ac:dyDescent="0.3">
      <c r="B1368" s="17"/>
      <c r="C1368" s="19"/>
      <c r="D1368" s="17"/>
      <c r="E1368" s="111"/>
      <c r="F1368" s="56"/>
      <c r="G1368" s="55"/>
      <c r="H1368" s="68"/>
      <c r="I1368" s="56"/>
      <c r="J1368" s="38"/>
    </row>
    <row r="1369" spans="2:10" s="1" customFormat="1" ht="14.4" x14ac:dyDescent="0.3">
      <c r="B1369" s="17"/>
      <c r="C1369" s="19"/>
      <c r="D1369" s="17"/>
      <c r="E1369" s="111"/>
      <c r="F1369" s="56"/>
      <c r="G1369" s="55"/>
      <c r="H1369" s="68"/>
      <c r="I1369" s="56"/>
      <c r="J1369" s="38"/>
    </row>
    <row r="1370" spans="2:10" s="1" customFormat="1" ht="14.4" x14ac:dyDescent="0.3">
      <c r="B1370" s="17"/>
      <c r="C1370" s="19"/>
      <c r="D1370" s="17"/>
      <c r="E1370" s="111"/>
      <c r="F1370" s="56"/>
      <c r="G1370" s="55"/>
      <c r="H1370" s="68"/>
      <c r="I1370" s="56"/>
      <c r="J1370" s="38"/>
    </row>
    <row r="1371" spans="2:10" s="1" customFormat="1" ht="14.4" x14ac:dyDescent="0.3">
      <c r="B1371" s="17"/>
      <c r="C1371" s="19"/>
      <c r="D1371" s="17"/>
      <c r="E1371" s="111"/>
      <c r="F1371" s="56"/>
      <c r="G1371" s="55"/>
      <c r="H1371" s="68"/>
      <c r="I1371" s="56"/>
      <c r="J1371" s="38"/>
    </row>
    <row r="1372" spans="2:10" s="1" customFormat="1" ht="14.4" x14ac:dyDescent="0.3">
      <c r="B1372" s="17"/>
      <c r="C1372" s="19"/>
      <c r="D1372" s="17"/>
      <c r="E1372" s="111"/>
      <c r="F1372" s="56"/>
      <c r="G1372" s="55"/>
      <c r="H1372" s="68"/>
      <c r="I1372" s="56"/>
      <c r="J1372" s="38"/>
    </row>
    <row r="1373" spans="2:10" s="1" customFormat="1" ht="14.4" x14ac:dyDescent="0.3">
      <c r="B1373" s="17"/>
      <c r="C1373" s="19"/>
      <c r="D1373" s="17"/>
      <c r="E1373" s="111"/>
      <c r="F1373" s="56"/>
      <c r="G1373" s="55"/>
      <c r="H1373" s="68"/>
      <c r="I1373" s="56"/>
      <c r="J1373" s="38"/>
    </row>
    <row r="1374" spans="2:10" s="1" customFormat="1" ht="14.4" x14ac:dyDescent="0.3">
      <c r="B1374" s="17"/>
      <c r="C1374" s="19"/>
      <c r="D1374" s="17"/>
      <c r="E1374" s="111"/>
      <c r="F1374" s="56"/>
      <c r="G1374" s="55"/>
      <c r="H1374" s="68"/>
      <c r="I1374" s="56"/>
      <c r="J1374" s="38"/>
    </row>
    <row r="1375" spans="2:10" s="1" customFormat="1" ht="14.4" x14ac:dyDescent="0.3">
      <c r="B1375" s="17"/>
      <c r="C1375" s="19"/>
      <c r="D1375" s="17"/>
      <c r="E1375" s="111"/>
      <c r="F1375" s="56"/>
      <c r="G1375" s="55"/>
      <c r="H1375" s="68"/>
      <c r="I1375" s="56"/>
      <c r="J1375" s="38"/>
    </row>
    <row r="1376" spans="2:10" s="1" customFormat="1" ht="14.4" x14ac:dyDescent="0.3">
      <c r="B1376" s="17"/>
      <c r="C1376" s="19"/>
      <c r="D1376" s="17"/>
      <c r="E1376" s="111"/>
      <c r="F1376" s="56"/>
      <c r="G1376" s="55"/>
      <c r="H1376" s="68"/>
      <c r="I1376" s="56"/>
      <c r="J1376" s="38"/>
    </row>
    <row r="1377" spans="2:10" s="1" customFormat="1" ht="14.4" x14ac:dyDescent="0.3">
      <c r="B1377" s="17"/>
      <c r="C1377" s="19"/>
      <c r="D1377" s="17"/>
      <c r="E1377" s="111"/>
      <c r="F1377" s="56"/>
      <c r="G1377" s="55"/>
      <c r="H1377" s="68"/>
      <c r="I1377" s="56"/>
      <c r="J1377" s="38"/>
    </row>
    <row r="1378" spans="2:10" s="1" customFormat="1" ht="14.4" x14ac:dyDescent="0.3">
      <c r="B1378" s="17"/>
      <c r="C1378" s="19"/>
      <c r="D1378" s="17"/>
      <c r="E1378" s="111"/>
      <c r="F1378" s="56"/>
      <c r="G1378" s="55"/>
      <c r="H1378" s="68"/>
      <c r="I1378" s="56"/>
      <c r="J1378" s="38"/>
    </row>
    <row r="1379" spans="2:10" s="1" customFormat="1" ht="14.4" x14ac:dyDescent="0.3">
      <c r="B1379" s="17"/>
      <c r="C1379" s="19"/>
      <c r="D1379" s="17"/>
      <c r="E1379" s="111"/>
      <c r="F1379" s="56"/>
      <c r="G1379" s="55"/>
      <c r="H1379" s="68"/>
      <c r="I1379" s="56"/>
      <c r="J1379" s="38"/>
    </row>
    <row r="1380" spans="2:10" s="1" customFormat="1" ht="14.4" x14ac:dyDescent="0.3">
      <c r="B1380" s="17"/>
      <c r="C1380" s="19"/>
      <c r="D1380" s="17"/>
      <c r="E1380" s="111"/>
      <c r="F1380" s="56"/>
      <c r="G1380" s="55"/>
      <c r="H1380" s="68"/>
      <c r="I1380" s="56"/>
      <c r="J1380" s="38"/>
    </row>
    <row r="1381" spans="2:10" s="1" customFormat="1" ht="14.4" x14ac:dyDescent="0.3">
      <c r="B1381" s="17"/>
      <c r="C1381" s="19"/>
      <c r="D1381" s="17"/>
      <c r="E1381" s="111"/>
      <c r="F1381" s="56"/>
      <c r="G1381" s="55"/>
      <c r="H1381" s="68"/>
      <c r="I1381" s="56"/>
      <c r="J1381" s="38"/>
    </row>
    <row r="1382" spans="2:10" s="1" customFormat="1" ht="14.4" x14ac:dyDescent="0.3">
      <c r="B1382" s="17"/>
      <c r="C1382" s="19"/>
      <c r="D1382" s="17"/>
      <c r="E1382" s="111"/>
      <c r="F1382" s="56"/>
      <c r="G1382" s="55"/>
      <c r="H1382" s="68"/>
      <c r="I1382" s="56"/>
      <c r="J1382" s="38"/>
    </row>
    <row r="1383" spans="2:10" s="1" customFormat="1" ht="14.4" x14ac:dyDescent="0.3">
      <c r="B1383" s="17"/>
      <c r="C1383" s="19"/>
      <c r="D1383" s="17"/>
      <c r="E1383" s="111"/>
      <c r="F1383" s="56"/>
      <c r="G1383" s="55"/>
      <c r="H1383" s="68"/>
      <c r="I1383" s="56"/>
      <c r="J1383" s="38"/>
    </row>
    <row r="1384" spans="2:10" s="1" customFormat="1" ht="14.4" x14ac:dyDescent="0.3">
      <c r="B1384" s="17"/>
      <c r="C1384" s="19"/>
      <c r="D1384" s="17"/>
      <c r="E1384" s="111"/>
      <c r="F1384" s="56"/>
      <c r="G1384" s="55"/>
      <c r="H1384" s="68"/>
      <c r="I1384" s="56"/>
      <c r="J1384" s="38"/>
    </row>
    <row r="1385" spans="2:10" s="1" customFormat="1" ht="14.4" x14ac:dyDescent="0.3">
      <c r="B1385" s="17"/>
      <c r="C1385" s="19"/>
      <c r="D1385" s="17"/>
      <c r="E1385" s="111"/>
      <c r="F1385" s="56"/>
      <c r="G1385" s="55"/>
      <c r="H1385" s="68"/>
      <c r="I1385" s="56"/>
      <c r="J1385" s="38"/>
    </row>
    <row r="1386" spans="2:10" s="1" customFormat="1" ht="14.4" x14ac:dyDescent="0.3">
      <c r="B1386" s="17"/>
      <c r="C1386" s="19"/>
      <c r="D1386" s="17"/>
      <c r="E1386" s="111"/>
      <c r="F1386" s="56"/>
      <c r="G1386" s="55"/>
      <c r="H1386" s="68"/>
      <c r="I1386" s="56"/>
      <c r="J1386" s="38"/>
    </row>
    <row r="1387" spans="2:10" s="1" customFormat="1" ht="14.4" x14ac:dyDescent="0.3">
      <c r="B1387" s="17"/>
      <c r="C1387" s="19"/>
      <c r="D1387" s="17"/>
      <c r="E1387" s="111"/>
      <c r="F1387" s="56"/>
      <c r="G1387" s="55"/>
      <c r="H1387" s="68"/>
      <c r="I1387" s="56"/>
      <c r="J1387" s="38"/>
    </row>
    <row r="1388" spans="2:10" s="1" customFormat="1" ht="14.4" x14ac:dyDescent="0.3">
      <c r="B1388" s="17"/>
      <c r="C1388" s="19"/>
      <c r="D1388" s="17"/>
      <c r="E1388" s="111"/>
      <c r="F1388" s="56"/>
      <c r="G1388" s="55"/>
      <c r="H1388" s="68"/>
      <c r="I1388" s="56"/>
      <c r="J1388" s="38"/>
    </row>
    <row r="1389" spans="2:10" s="1" customFormat="1" ht="14.4" x14ac:dyDescent="0.3">
      <c r="B1389" s="17"/>
      <c r="C1389" s="19"/>
      <c r="D1389" s="17"/>
      <c r="E1389" s="111"/>
      <c r="F1389" s="56"/>
      <c r="G1389" s="55"/>
      <c r="H1389" s="68"/>
      <c r="I1389" s="56"/>
      <c r="J1389" s="38"/>
    </row>
    <row r="1390" spans="2:10" s="1" customFormat="1" ht="14.4" x14ac:dyDescent="0.3">
      <c r="B1390" s="17"/>
      <c r="C1390" s="19"/>
      <c r="D1390" s="17"/>
      <c r="E1390" s="111"/>
      <c r="F1390" s="56"/>
      <c r="G1390" s="55"/>
      <c r="H1390" s="68"/>
      <c r="I1390" s="56"/>
      <c r="J1390" s="38"/>
    </row>
    <row r="1391" spans="2:10" s="1" customFormat="1" ht="14.4" x14ac:dyDescent="0.3">
      <c r="B1391" s="17"/>
      <c r="C1391" s="19"/>
      <c r="D1391" s="17"/>
      <c r="E1391" s="111"/>
      <c r="F1391" s="56"/>
      <c r="G1391" s="55"/>
      <c r="H1391" s="68"/>
      <c r="I1391" s="56"/>
      <c r="J1391" s="38"/>
    </row>
    <row r="1392" spans="2:10" s="1" customFormat="1" ht="14.4" x14ac:dyDescent="0.3">
      <c r="B1392" s="17"/>
      <c r="C1392" s="19"/>
      <c r="D1392" s="17"/>
      <c r="E1392" s="111"/>
      <c r="F1392" s="56"/>
      <c r="G1392" s="55"/>
      <c r="H1392" s="68"/>
      <c r="I1392" s="56"/>
      <c r="J1392" s="38"/>
    </row>
    <row r="1393" spans="2:10" s="1" customFormat="1" ht="14.4" x14ac:dyDescent="0.3">
      <c r="B1393" s="17"/>
      <c r="C1393" s="19"/>
      <c r="D1393" s="17"/>
      <c r="E1393" s="111"/>
      <c r="F1393" s="56"/>
      <c r="G1393" s="55"/>
      <c r="H1393" s="68"/>
      <c r="I1393" s="56"/>
      <c r="J1393" s="38"/>
    </row>
    <row r="1394" spans="2:10" s="1" customFormat="1" ht="14.4" x14ac:dyDescent="0.3">
      <c r="B1394" s="17"/>
      <c r="C1394" s="19"/>
      <c r="D1394" s="17"/>
      <c r="E1394" s="111"/>
      <c r="F1394" s="56"/>
      <c r="G1394" s="55"/>
      <c r="H1394" s="68"/>
      <c r="I1394" s="56"/>
      <c r="J1394" s="38"/>
    </row>
    <row r="1395" spans="2:10" s="1" customFormat="1" ht="14.4" x14ac:dyDescent="0.3">
      <c r="B1395" s="17"/>
      <c r="C1395" s="19"/>
      <c r="D1395" s="17"/>
      <c r="E1395" s="111"/>
      <c r="F1395" s="56"/>
      <c r="G1395" s="55"/>
      <c r="H1395" s="68"/>
      <c r="I1395" s="56"/>
      <c r="J1395" s="38"/>
    </row>
    <row r="1396" spans="2:10" s="1" customFormat="1" ht="14.4" x14ac:dyDescent="0.3">
      <c r="B1396" s="17"/>
      <c r="C1396" s="19"/>
      <c r="D1396" s="17"/>
      <c r="E1396" s="111"/>
      <c r="F1396" s="56"/>
      <c r="G1396" s="55"/>
      <c r="H1396" s="68"/>
      <c r="I1396" s="56"/>
      <c r="J1396" s="38"/>
    </row>
    <row r="1397" spans="2:10" s="1" customFormat="1" ht="14.4" x14ac:dyDescent="0.3">
      <c r="B1397" s="17"/>
      <c r="C1397" s="19"/>
      <c r="D1397" s="17"/>
      <c r="E1397" s="111"/>
      <c r="F1397" s="56"/>
      <c r="G1397" s="55"/>
      <c r="H1397" s="68"/>
      <c r="I1397" s="56"/>
      <c r="J1397" s="38"/>
    </row>
    <row r="1398" spans="2:10" s="1" customFormat="1" ht="14.4" x14ac:dyDescent="0.3">
      <c r="B1398" s="17"/>
      <c r="C1398" s="19"/>
      <c r="D1398" s="17"/>
      <c r="E1398" s="111"/>
      <c r="F1398" s="56"/>
      <c r="G1398" s="55"/>
      <c r="H1398" s="68"/>
      <c r="I1398" s="56"/>
      <c r="J1398" s="38"/>
    </row>
    <row r="1399" spans="2:10" s="1" customFormat="1" ht="14.4" x14ac:dyDescent="0.3">
      <c r="B1399" s="17"/>
      <c r="C1399" s="19"/>
      <c r="D1399" s="17"/>
      <c r="E1399" s="111"/>
      <c r="F1399" s="56"/>
      <c r="G1399" s="55"/>
      <c r="H1399" s="68"/>
      <c r="I1399" s="56"/>
      <c r="J1399" s="38"/>
    </row>
    <row r="1400" spans="2:10" s="1" customFormat="1" ht="14.4" x14ac:dyDescent="0.3">
      <c r="B1400" s="17"/>
      <c r="C1400" s="19"/>
      <c r="D1400" s="17"/>
      <c r="E1400" s="111"/>
      <c r="F1400" s="56"/>
      <c r="G1400" s="55"/>
      <c r="H1400" s="68"/>
      <c r="I1400" s="56"/>
      <c r="J1400" s="38"/>
    </row>
    <row r="1401" spans="2:10" s="1" customFormat="1" ht="14.4" x14ac:dyDescent="0.3">
      <c r="B1401" s="17"/>
      <c r="C1401" s="19"/>
      <c r="D1401" s="17"/>
      <c r="E1401" s="111"/>
      <c r="F1401" s="56"/>
      <c r="G1401" s="55"/>
      <c r="H1401" s="68"/>
      <c r="I1401" s="56"/>
      <c r="J1401" s="38"/>
    </row>
    <row r="1402" spans="2:10" s="1" customFormat="1" ht="14.4" x14ac:dyDescent="0.3">
      <c r="B1402" s="17"/>
      <c r="C1402" s="19"/>
      <c r="D1402" s="17"/>
      <c r="E1402" s="111"/>
      <c r="F1402" s="56"/>
      <c r="G1402" s="55"/>
      <c r="H1402" s="68"/>
      <c r="I1402" s="56"/>
      <c r="J1402" s="38"/>
    </row>
    <row r="1403" spans="2:10" s="1" customFormat="1" ht="14.4" x14ac:dyDescent="0.3">
      <c r="B1403" s="17"/>
      <c r="C1403" s="19"/>
      <c r="D1403" s="17"/>
      <c r="E1403" s="111"/>
      <c r="F1403" s="56"/>
      <c r="G1403" s="55"/>
      <c r="H1403" s="68"/>
      <c r="I1403" s="56"/>
      <c r="J1403" s="38"/>
    </row>
    <row r="1404" spans="2:10" s="1" customFormat="1" ht="14.4" x14ac:dyDescent="0.3">
      <c r="B1404" s="17"/>
      <c r="C1404" s="19"/>
      <c r="D1404" s="17"/>
      <c r="E1404" s="111"/>
      <c r="F1404" s="56"/>
      <c r="G1404" s="55"/>
      <c r="H1404" s="68"/>
      <c r="I1404" s="56"/>
      <c r="J1404" s="38"/>
    </row>
    <row r="1405" spans="2:10" s="1" customFormat="1" ht="14.4" x14ac:dyDescent="0.3">
      <c r="B1405" s="17"/>
      <c r="C1405" s="19"/>
      <c r="D1405" s="17"/>
      <c r="E1405" s="111"/>
      <c r="F1405" s="56"/>
      <c r="G1405" s="55"/>
      <c r="H1405" s="68"/>
      <c r="I1405" s="56"/>
      <c r="J1405" s="38"/>
    </row>
    <row r="1406" spans="2:10" s="1" customFormat="1" ht="14.4" x14ac:dyDescent="0.3">
      <c r="B1406" s="17"/>
      <c r="C1406" s="19"/>
      <c r="D1406" s="17"/>
      <c r="E1406" s="111"/>
      <c r="F1406" s="56"/>
      <c r="G1406" s="55"/>
      <c r="H1406" s="68"/>
      <c r="I1406" s="56"/>
      <c r="J1406" s="38"/>
    </row>
    <row r="1407" spans="2:10" s="1" customFormat="1" ht="14.4" x14ac:dyDescent="0.3">
      <c r="B1407" s="17"/>
      <c r="C1407" s="19"/>
      <c r="D1407" s="17"/>
      <c r="E1407" s="111"/>
      <c r="F1407" s="56"/>
      <c r="G1407" s="55"/>
      <c r="H1407" s="68"/>
      <c r="I1407" s="56"/>
      <c r="J1407" s="38"/>
    </row>
    <row r="1408" spans="2:10" s="1" customFormat="1" ht="14.4" x14ac:dyDescent="0.3">
      <c r="B1408" s="17"/>
      <c r="C1408" s="19"/>
      <c r="D1408" s="17"/>
      <c r="E1408" s="111"/>
      <c r="F1408" s="56"/>
      <c r="G1408" s="55"/>
      <c r="H1408" s="68"/>
      <c r="I1408" s="56"/>
      <c r="J1408" s="38"/>
    </row>
    <row r="1409" spans="2:10" s="1" customFormat="1" ht="14.4" x14ac:dyDescent="0.3">
      <c r="B1409" s="17"/>
      <c r="C1409" s="19"/>
      <c r="D1409" s="17"/>
      <c r="E1409" s="111"/>
      <c r="F1409" s="56"/>
      <c r="G1409" s="55"/>
      <c r="H1409" s="68"/>
      <c r="I1409" s="56"/>
      <c r="J1409" s="38"/>
    </row>
    <row r="1410" spans="2:10" s="1" customFormat="1" ht="14.4" x14ac:dyDescent="0.3">
      <c r="B1410" s="17"/>
      <c r="C1410" s="19"/>
      <c r="D1410" s="17"/>
      <c r="E1410" s="111"/>
      <c r="F1410" s="56"/>
      <c r="G1410" s="55"/>
      <c r="H1410" s="68"/>
      <c r="I1410" s="56"/>
      <c r="J1410" s="38"/>
    </row>
    <row r="1411" spans="2:10" s="1" customFormat="1" ht="14.4" x14ac:dyDescent="0.3">
      <c r="B1411" s="17"/>
      <c r="C1411" s="19"/>
      <c r="D1411" s="17"/>
      <c r="E1411" s="111"/>
      <c r="F1411" s="56"/>
      <c r="G1411" s="55"/>
      <c r="H1411" s="68"/>
      <c r="I1411" s="56"/>
      <c r="J1411" s="38"/>
    </row>
    <row r="1412" spans="2:10" s="1" customFormat="1" ht="14.4" x14ac:dyDescent="0.3">
      <c r="B1412" s="17"/>
      <c r="C1412" s="19"/>
      <c r="D1412" s="17"/>
      <c r="E1412" s="111"/>
      <c r="F1412" s="56"/>
      <c r="G1412" s="55"/>
      <c r="H1412" s="68"/>
      <c r="I1412" s="56"/>
      <c r="J1412" s="38"/>
    </row>
    <row r="1413" spans="2:10" s="1" customFormat="1" ht="14.4" x14ac:dyDescent="0.3">
      <c r="B1413" s="17"/>
      <c r="C1413" s="19"/>
      <c r="D1413" s="17"/>
      <c r="E1413" s="111"/>
      <c r="F1413" s="56"/>
      <c r="G1413" s="55"/>
      <c r="H1413" s="68"/>
      <c r="I1413" s="56"/>
      <c r="J1413" s="38"/>
    </row>
    <row r="1414" spans="2:10" s="1" customFormat="1" ht="14.4" x14ac:dyDescent="0.3">
      <c r="B1414" s="17"/>
      <c r="C1414" s="19"/>
      <c r="D1414" s="17"/>
      <c r="E1414" s="111"/>
      <c r="F1414" s="56"/>
      <c r="G1414" s="55"/>
      <c r="H1414" s="68"/>
      <c r="I1414" s="56"/>
      <c r="J1414" s="38"/>
    </row>
    <row r="1415" spans="2:10" s="1" customFormat="1" ht="14.4" x14ac:dyDescent="0.3">
      <c r="B1415" s="17"/>
      <c r="C1415" s="19"/>
      <c r="D1415" s="17"/>
      <c r="E1415" s="111"/>
      <c r="F1415" s="56"/>
      <c r="G1415" s="55"/>
      <c r="H1415" s="68"/>
      <c r="I1415" s="56"/>
      <c r="J1415" s="38"/>
    </row>
    <row r="1416" spans="2:10" s="1" customFormat="1" ht="14.4" x14ac:dyDescent="0.3">
      <c r="B1416" s="17"/>
      <c r="C1416" s="19"/>
      <c r="D1416" s="17"/>
      <c r="E1416" s="111"/>
      <c r="F1416" s="56"/>
      <c r="G1416" s="55"/>
      <c r="H1416" s="68"/>
      <c r="I1416" s="56"/>
      <c r="J1416" s="38"/>
    </row>
    <row r="1417" spans="2:10" s="1" customFormat="1" ht="14.4" x14ac:dyDescent="0.3">
      <c r="B1417" s="17"/>
      <c r="C1417" s="19"/>
      <c r="D1417" s="17"/>
      <c r="E1417" s="111"/>
      <c r="F1417" s="56"/>
      <c r="G1417" s="55"/>
      <c r="H1417" s="68"/>
      <c r="I1417" s="56"/>
      <c r="J1417" s="38"/>
    </row>
    <row r="1418" spans="2:10" s="1" customFormat="1" ht="14.4" x14ac:dyDescent="0.3">
      <c r="B1418" s="17"/>
      <c r="C1418" s="19"/>
      <c r="D1418" s="17"/>
      <c r="E1418" s="111"/>
      <c r="F1418" s="56"/>
      <c r="G1418" s="55"/>
      <c r="H1418" s="68"/>
      <c r="I1418" s="56"/>
      <c r="J1418" s="38"/>
    </row>
    <row r="1419" spans="2:10" s="1" customFormat="1" ht="14.4" x14ac:dyDescent="0.3">
      <c r="B1419" s="17"/>
      <c r="C1419" s="19"/>
      <c r="D1419" s="17"/>
      <c r="E1419" s="111"/>
      <c r="F1419" s="56"/>
      <c r="G1419" s="55"/>
      <c r="H1419" s="68"/>
      <c r="I1419" s="56"/>
      <c r="J1419" s="38"/>
    </row>
    <row r="1420" spans="2:10" s="1" customFormat="1" ht="14.4" x14ac:dyDescent="0.3">
      <c r="B1420" s="17"/>
      <c r="C1420" s="19"/>
      <c r="D1420" s="17"/>
      <c r="E1420" s="111"/>
      <c r="F1420" s="56"/>
      <c r="G1420" s="55"/>
      <c r="H1420" s="68"/>
      <c r="I1420" s="56"/>
      <c r="J1420" s="38"/>
    </row>
    <row r="1421" spans="2:10" s="1" customFormat="1" ht="14.4" x14ac:dyDescent="0.3">
      <c r="B1421" s="17"/>
      <c r="C1421" s="19"/>
      <c r="D1421" s="17"/>
      <c r="E1421" s="111"/>
      <c r="F1421" s="56"/>
      <c r="G1421" s="55"/>
      <c r="H1421" s="68"/>
      <c r="I1421" s="56"/>
      <c r="J1421" s="38"/>
    </row>
    <row r="1422" spans="2:10" s="1" customFormat="1" ht="14.4" x14ac:dyDescent="0.3">
      <c r="B1422" s="17"/>
      <c r="C1422" s="19"/>
      <c r="D1422" s="17"/>
      <c r="E1422" s="111"/>
      <c r="F1422" s="56"/>
      <c r="G1422" s="55"/>
      <c r="H1422" s="68"/>
      <c r="I1422" s="56"/>
      <c r="J1422" s="38"/>
    </row>
    <row r="1423" spans="2:10" s="1" customFormat="1" ht="14.4" x14ac:dyDescent="0.3">
      <c r="B1423" s="17"/>
      <c r="C1423" s="19"/>
      <c r="D1423" s="17"/>
      <c r="E1423" s="111"/>
      <c r="F1423" s="56"/>
      <c r="G1423" s="55"/>
      <c r="H1423" s="68"/>
      <c r="I1423" s="56"/>
      <c r="J1423" s="38"/>
    </row>
    <row r="1424" spans="2:10" s="1" customFormat="1" ht="14.4" x14ac:dyDescent="0.3">
      <c r="B1424" s="17"/>
      <c r="C1424" s="19"/>
      <c r="D1424" s="17"/>
      <c r="E1424" s="111"/>
      <c r="F1424" s="56"/>
      <c r="G1424" s="55"/>
      <c r="H1424" s="68"/>
      <c r="I1424" s="56"/>
      <c r="J1424" s="38"/>
    </row>
    <row r="1425" spans="2:10" s="1" customFormat="1" ht="14.4" x14ac:dyDescent="0.3">
      <c r="B1425" s="17"/>
      <c r="C1425" s="19"/>
      <c r="D1425" s="17"/>
      <c r="E1425" s="111"/>
      <c r="F1425" s="56"/>
      <c r="G1425" s="55"/>
      <c r="H1425" s="68"/>
      <c r="I1425" s="56"/>
      <c r="J1425" s="38"/>
    </row>
    <row r="1426" spans="2:10" s="1" customFormat="1" ht="14.4" x14ac:dyDescent="0.3">
      <c r="B1426" s="17"/>
      <c r="C1426" s="19"/>
      <c r="D1426" s="17"/>
      <c r="E1426" s="111"/>
      <c r="F1426" s="56"/>
      <c r="G1426" s="55"/>
      <c r="H1426" s="68"/>
      <c r="I1426" s="56"/>
      <c r="J1426" s="38"/>
    </row>
    <row r="1427" spans="2:10" s="1" customFormat="1" ht="14.4" x14ac:dyDescent="0.3">
      <c r="B1427" s="17"/>
      <c r="C1427" s="19"/>
      <c r="D1427" s="17"/>
      <c r="E1427" s="111"/>
      <c r="F1427" s="56"/>
      <c r="G1427" s="55"/>
      <c r="H1427" s="68"/>
      <c r="I1427" s="56"/>
      <c r="J1427" s="38"/>
    </row>
    <row r="1428" spans="2:10" s="1" customFormat="1" ht="14.4" x14ac:dyDescent="0.3">
      <c r="B1428" s="17"/>
      <c r="C1428" s="19"/>
      <c r="D1428" s="17"/>
      <c r="E1428" s="111"/>
      <c r="F1428" s="56"/>
      <c r="G1428" s="55"/>
      <c r="H1428" s="68"/>
      <c r="I1428" s="56"/>
      <c r="J1428" s="38"/>
    </row>
    <row r="1429" spans="2:10" s="1" customFormat="1" ht="14.4" x14ac:dyDescent="0.3">
      <c r="B1429" s="17"/>
      <c r="C1429" s="19"/>
      <c r="D1429" s="17"/>
      <c r="E1429" s="111"/>
      <c r="F1429" s="56"/>
      <c r="G1429" s="55"/>
      <c r="H1429" s="68"/>
      <c r="I1429" s="56"/>
      <c r="J1429" s="38"/>
    </row>
    <row r="1430" spans="2:10" s="1" customFormat="1" ht="14.4" x14ac:dyDescent="0.3">
      <c r="B1430" s="17"/>
      <c r="C1430" s="19"/>
      <c r="D1430" s="17"/>
      <c r="E1430" s="111"/>
      <c r="F1430" s="56"/>
      <c r="G1430" s="55"/>
      <c r="H1430" s="68"/>
      <c r="I1430" s="56"/>
      <c r="J1430" s="38"/>
    </row>
    <row r="1431" spans="2:10" s="1" customFormat="1" ht="14.4" x14ac:dyDescent="0.3">
      <c r="B1431" s="17"/>
      <c r="C1431" s="19"/>
      <c r="D1431" s="17"/>
      <c r="E1431" s="111"/>
      <c r="F1431" s="56"/>
      <c r="G1431" s="55"/>
      <c r="H1431" s="68"/>
      <c r="I1431" s="56"/>
      <c r="J1431" s="38"/>
    </row>
    <row r="1432" spans="2:10" s="1" customFormat="1" ht="14.4" x14ac:dyDescent="0.3">
      <c r="B1432" s="17"/>
      <c r="C1432" s="19"/>
      <c r="D1432" s="17"/>
      <c r="E1432" s="111"/>
      <c r="F1432" s="56"/>
      <c r="G1432" s="55"/>
      <c r="H1432" s="68"/>
      <c r="I1432" s="56"/>
      <c r="J1432" s="38"/>
    </row>
    <row r="1433" spans="2:10" s="1" customFormat="1" ht="14.4" x14ac:dyDescent="0.3">
      <c r="B1433" s="17"/>
      <c r="C1433" s="19"/>
      <c r="D1433" s="17"/>
      <c r="E1433" s="111"/>
      <c r="F1433" s="56"/>
      <c r="G1433" s="55"/>
      <c r="H1433" s="68"/>
      <c r="I1433" s="56"/>
      <c r="J1433" s="38"/>
    </row>
    <row r="1434" spans="2:10" s="1" customFormat="1" ht="14.4" x14ac:dyDescent="0.3">
      <c r="B1434" s="17"/>
      <c r="C1434" s="19"/>
      <c r="D1434" s="17"/>
      <c r="E1434" s="111"/>
      <c r="F1434" s="56"/>
      <c r="G1434" s="55"/>
      <c r="H1434" s="68"/>
      <c r="I1434" s="56"/>
      <c r="J1434" s="38"/>
    </row>
    <row r="1435" spans="2:10" s="1" customFormat="1" ht="14.4" x14ac:dyDescent="0.3">
      <c r="B1435" s="17"/>
      <c r="C1435" s="19"/>
      <c r="D1435" s="17"/>
      <c r="E1435" s="111"/>
      <c r="F1435" s="56"/>
      <c r="G1435" s="55"/>
      <c r="H1435" s="68"/>
      <c r="I1435" s="56"/>
      <c r="J1435" s="38"/>
    </row>
    <row r="1436" spans="2:10" s="1" customFormat="1" ht="14.4" x14ac:dyDescent="0.3">
      <c r="B1436" s="17"/>
      <c r="C1436" s="19"/>
      <c r="D1436" s="17"/>
      <c r="E1436" s="111"/>
      <c r="F1436" s="56"/>
      <c r="G1436" s="55"/>
      <c r="H1436" s="68"/>
      <c r="I1436" s="56"/>
      <c r="J1436" s="38"/>
    </row>
    <row r="1437" spans="2:10" s="1" customFormat="1" ht="14.4" x14ac:dyDescent="0.3">
      <c r="B1437" s="17"/>
      <c r="C1437" s="19"/>
      <c r="D1437" s="17"/>
      <c r="E1437" s="111"/>
      <c r="F1437" s="56"/>
      <c r="G1437" s="55"/>
      <c r="H1437" s="68"/>
      <c r="I1437" s="56"/>
      <c r="J1437" s="38"/>
    </row>
    <row r="1438" spans="2:10" s="1" customFormat="1" ht="14.4" x14ac:dyDescent="0.3">
      <c r="B1438" s="17"/>
      <c r="C1438" s="19"/>
      <c r="D1438" s="17"/>
      <c r="E1438" s="111"/>
      <c r="F1438" s="56"/>
      <c r="G1438" s="55"/>
      <c r="H1438" s="68"/>
      <c r="I1438" s="56"/>
      <c r="J1438" s="38"/>
    </row>
    <row r="1439" spans="2:10" s="1" customFormat="1" ht="14.4" x14ac:dyDescent="0.3">
      <c r="B1439" s="17"/>
      <c r="C1439" s="19"/>
      <c r="D1439" s="17"/>
      <c r="E1439" s="111"/>
      <c r="F1439" s="56"/>
      <c r="G1439" s="55"/>
      <c r="H1439" s="68"/>
      <c r="I1439" s="56"/>
      <c r="J1439" s="38"/>
    </row>
    <row r="1440" spans="2:10" s="1" customFormat="1" ht="14.4" x14ac:dyDescent="0.3">
      <c r="B1440" s="17"/>
      <c r="C1440" s="19"/>
      <c r="D1440" s="17"/>
      <c r="E1440" s="111"/>
      <c r="F1440" s="56"/>
      <c r="G1440" s="55"/>
      <c r="H1440" s="68"/>
      <c r="I1440" s="56"/>
      <c r="J1440" s="38"/>
    </row>
    <row r="1441" spans="2:10" s="1" customFormat="1" ht="14.4" x14ac:dyDescent="0.3">
      <c r="B1441" s="17"/>
      <c r="C1441" s="19"/>
      <c r="D1441" s="17"/>
      <c r="E1441" s="111"/>
      <c r="F1441" s="56"/>
      <c r="G1441" s="55"/>
      <c r="H1441" s="68"/>
      <c r="I1441" s="56"/>
      <c r="J1441" s="38"/>
    </row>
    <row r="1442" spans="2:10" s="1" customFormat="1" ht="14.4" x14ac:dyDescent="0.3">
      <c r="B1442" s="17"/>
      <c r="C1442" s="19"/>
      <c r="D1442" s="17"/>
      <c r="E1442" s="111"/>
      <c r="F1442" s="56"/>
      <c r="G1442" s="55"/>
      <c r="H1442" s="68"/>
      <c r="I1442" s="56"/>
      <c r="J1442" s="38"/>
    </row>
    <row r="1443" spans="2:10" s="1" customFormat="1" ht="14.4" x14ac:dyDescent="0.3">
      <c r="B1443" s="17"/>
      <c r="C1443" s="19"/>
      <c r="D1443" s="17"/>
      <c r="E1443" s="111"/>
      <c r="F1443" s="56"/>
      <c r="G1443" s="55"/>
      <c r="H1443" s="68"/>
      <c r="I1443" s="56"/>
      <c r="J1443" s="38"/>
    </row>
    <row r="1444" spans="2:10" s="1" customFormat="1" ht="14.4" x14ac:dyDescent="0.3">
      <c r="B1444" s="17"/>
      <c r="C1444" s="19"/>
      <c r="D1444" s="17"/>
      <c r="E1444" s="111"/>
      <c r="F1444" s="56"/>
      <c r="G1444" s="55"/>
      <c r="H1444" s="68"/>
      <c r="I1444" s="56"/>
      <c r="J1444" s="38"/>
    </row>
    <row r="1445" spans="2:10" s="1" customFormat="1" ht="14.4" x14ac:dyDescent="0.3">
      <c r="B1445" s="17"/>
      <c r="C1445" s="19"/>
      <c r="D1445" s="17"/>
      <c r="E1445" s="111"/>
      <c r="F1445" s="56"/>
      <c r="G1445" s="55"/>
      <c r="H1445" s="68"/>
      <c r="I1445" s="56"/>
      <c r="J1445" s="38"/>
    </row>
    <row r="1446" spans="2:10" s="1" customFormat="1" ht="14.4" x14ac:dyDescent="0.3">
      <c r="B1446" s="17"/>
      <c r="C1446" s="19"/>
      <c r="D1446" s="17"/>
      <c r="E1446" s="111"/>
      <c r="F1446" s="56"/>
      <c r="G1446" s="55"/>
      <c r="H1446" s="68"/>
      <c r="I1446" s="56"/>
      <c r="J1446" s="38"/>
    </row>
    <row r="1447" spans="2:10" s="1" customFormat="1" ht="14.4" x14ac:dyDescent="0.3">
      <c r="B1447" s="17"/>
      <c r="C1447" s="19"/>
      <c r="D1447" s="17"/>
      <c r="E1447" s="111"/>
      <c r="F1447" s="56"/>
      <c r="G1447" s="55"/>
      <c r="H1447" s="68"/>
      <c r="I1447" s="56"/>
      <c r="J1447" s="38"/>
    </row>
    <row r="1448" spans="2:10" s="1" customFormat="1" ht="14.4" x14ac:dyDescent="0.3">
      <c r="B1448" s="17"/>
      <c r="C1448" s="19"/>
      <c r="D1448" s="17"/>
      <c r="E1448" s="111"/>
      <c r="F1448" s="56"/>
      <c r="G1448" s="55"/>
      <c r="H1448" s="68"/>
      <c r="I1448" s="56"/>
      <c r="J1448" s="38"/>
    </row>
    <row r="1449" spans="2:10" s="1" customFormat="1" ht="14.4" x14ac:dyDescent="0.3">
      <c r="B1449" s="17"/>
      <c r="C1449" s="19"/>
      <c r="D1449" s="17"/>
      <c r="E1449" s="111"/>
      <c r="F1449" s="56"/>
      <c r="G1449" s="55"/>
      <c r="H1449" s="68"/>
      <c r="I1449" s="56"/>
      <c r="J1449" s="38"/>
    </row>
    <row r="1450" spans="2:10" s="1" customFormat="1" ht="14.4" x14ac:dyDescent="0.3">
      <c r="B1450" s="17"/>
      <c r="C1450" s="19"/>
      <c r="D1450" s="17"/>
      <c r="E1450" s="111"/>
      <c r="F1450" s="56"/>
      <c r="G1450" s="55"/>
      <c r="H1450" s="68"/>
      <c r="I1450" s="56"/>
      <c r="J1450" s="38"/>
    </row>
    <row r="1451" spans="2:10" s="1" customFormat="1" ht="14.4" x14ac:dyDescent="0.3">
      <c r="B1451" s="17"/>
      <c r="C1451" s="19"/>
      <c r="D1451" s="17"/>
      <c r="E1451" s="111"/>
      <c r="F1451" s="56"/>
      <c r="G1451" s="55"/>
      <c r="H1451" s="68"/>
      <c r="I1451" s="56"/>
      <c r="J1451" s="38"/>
    </row>
    <row r="1452" spans="2:10" s="1" customFormat="1" ht="14.4" x14ac:dyDescent="0.3">
      <c r="B1452" s="17"/>
      <c r="C1452" s="19"/>
      <c r="D1452" s="17"/>
      <c r="E1452" s="111"/>
      <c r="F1452" s="56"/>
      <c r="G1452" s="55"/>
      <c r="H1452" s="68"/>
      <c r="I1452" s="56"/>
      <c r="J1452" s="38"/>
    </row>
    <row r="1453" spans="2:10" s="1" customFormat="1" ht="14.4" x14ac:dyDescent="0.3">
      <c r="B1453" s="17"/>
      <c r="C1453" s="19"/>
      <c r="D1453" s="17"/>
      <c r="E1453" s="111"/>
      <c r="F1453" s="56"/>
      <c r="G1453" s="55"/>
      <c r="H1453" s="68"/>
      <c r="I1453" s="56"/>
      <c r="J1453" s="38"/>
    </row>
    <row r="1454" spans="2:10" s="1" customFormat="1" ht="14.4" x14ac:dyDescent="0.3">
      <c r="B1454" s="17"/>
      <c r="C1454" s="19"/>
      <c r="D1454" s="17"/>
      <c r="E1454" s="111"/>
      <c r="F1454" s="56"/>
      <c r="G1454" s="55"/>
      <c r="H1454" s="68"/>
      <c r="I1454" s="56"/>
      <c r="J1454" s="38"/>
    </row>
    <row r="1455" spans="2:10" s="1" customFormat="1" ht="14.4" x14ac:dyDescent="0.3">
      <c r="B1455" s="17"/>
      <c r="C1455" s="19"/>
      <c r="D1455" s="17"/>
      <c r="E1455" s="111"/>
      <c r="F1455" s="56"/>
      <c r="G1455" s="55"/>
      <c r="H1455" s="68"/>
      <c r="I1455" s="56"/>
      <c r="J1455" s="38"/>
    </row>
    <row r="1456" spans="2:10" s="1" customFormat="1" ht="14.4" x14ac:dyDescent="0.3">
      <c r="B1456" s="17"/>
      <c r="C1456" s="19"/>
      <c r="D1456" s="17"/>
      <c r="E1456" s="111"/>
      <c r="F1456" s="56"/>
      <c r="G1456" s="55"/>
      <c r="H1456" s="68"/>
      <c r="I1456" s="56"/>
      <c r="J1456" s="38"/>
    </row>
    <row r="1457" spans="2:10" s="1" customFormat="1" ht="14.4" x14ac:dyDescent="0.3">
      <c r="B1457" s="17"/>
      <c r="C1457" s="19"/>
      <c r="D1457" s="17"/>
      <c r="E1457" s="111"/>
      <c r="F1457" s="56"/>
      <c r="G1457" s="55"/>
      <c r="H1457" s="68"/>
      <c r="I1457" s="56"/>
      <c r="J1457" s="38"/>
    </row>
    <row r="1458" spans="2:10" s="1" customFormat="1" ht="14.4" x14ac:dyDescent="0.3">
      <c r="B1458" s="17"/>
      <c r="C1458" s="19"/>
      <c r="D1458" s="17"/>
      <c r="E1458" s="111"/>
      <c r="F1458" s="56"/>
      <c r="G1458" s="55"/>
      <c r="H1458" s="68"/>
      <c r="I1458" s="56"/>
      <c r="J1458" s="38"/>
    </row>
    <row r="1459" spans="2:10" s="1" customFormat="1" ht="14.4" x14ac:dyDescent="0.3">
      <c r="B1459" s="17"/>
      <c r="C1459" s="19"/>
      <c r="D1459" s="17"/>
      <c r="E1459" s="111"/>
      <c r="F1459" s="56"/>
      <c r="G1459" s="55"/>
      <c r="H1459" s="68"/>
      <c r="I1459" s="56"/>
      <c r="J1459" s="38"/>
    </row>
    <row r="1460" spans="2:10" s="1" customFormat="1" ht="14.4" x14ac:dyDescent="0.3">
      <c r="B1460" s="17"/>
      <c r="C1460" s="19"/>
      <c r="D1460" s="17"/>
      <c r="E1460" s="111"/>
      <c r="F1460" s="56"/>
      <c r="G1460" s="55"/>
      <c r="H1460" s="68"/>
      <c r="I1460" s="56"/>
      <c r="J1460" s="38"/>
    </row>
    <row r="1461" spans="2:10" s="1" customFormat="1" ht="14.4" x14ac:dyDescent="0.3">
      <c r="B1461" s="17"/>
      <c r="C1461" s="19"/>
      <c r="D1461" s="17"/>
      <c r="E1461" s="111"/>
      <c r="F1461" s="56"/>
      <c r="G1461" s="55"/>
      <c r="H1461" s="68"/>
      <c r="I1461" s="56"/>
      <c r="J1461" s="38"/>
    </row>
    <row r="1462" spans="2:10" s="1" customFormat="1" ht="14.4" x14ac:dyDescent="0.3">
      <c r="B1462" s="17"/>
      <c r="C1462" s="19"/>
      <c r="D1462" s="17"/>
      <c r="E1462" s="111"/>
      <c r="F1462" s="56"/>
      <c r="G1462" s="55"/>
      <c r="H1462" s="68"/>
      <c r="I1462" s="56"/>
      <c r="J1462" s="38"/>
    </row>
    <row r="1463" spans="2:10" s="1" customFormat="1" ht="14.4" x14ac:dyDescent="0.3">
      <c r="B1463" s="17"/>
      <c r="C1463" s="19"/>
      <c r="D1463" s="17"/>
      <c r="E1463" s="111"/>
      <c r="F1463" s="56"/>
      <c r="G1463" s="55"/>
      <c r="H1463" s="68"/>
      <c r="I1463" s="56"/>
      <c r="J1463" s="38"/>
    </row>
    <row r="1464" spans="2:10" s="1" customFormat="1" ht="14.4" x14ac:dyDescent="0.3">
      <c r="B1464" s="17"/>
      <c r="C1464" s="19"/>
      <c r="D1464" s="17"/>
      <c r="E1464" s="111"/>
      <c r="F1464" s="56"/>
      <c r="G1464" s="55"/>
      <c r="H1464" s="68"/>
      <c r="I1464" s="56"/>
      <c r="J1464" s="38"/>
    </row>
    <row r="1465" spans="2:10" s="1" customFormat="1" ht="14.4" x14ac:dyDescent="0.3">
      <c r="B1465" s="17"/>
      <c r="C1465" s="19"/>
      <c r="D1465" s="17"/>
      <c r="E1465" s="111"/>
      <c r="F1465" s="56"/>
      <c r="G1465" s="55"/>
      <c r="H1465" s="68"/>
      <c r="I1465" s="56"/>
      <c r="J1465" s="38"/>
    </row>
    <row r="1466" spans="2:10" s="1" customFormat="1" ht="14.4" x14ac:dyDescent="0.3">
      <c r="B1466" s="17"/>
      <c r="C1466" s="19"/>
      <c r="D1466" s="17"/>
      <c r="E1466" s="111"/>
      <c r="F1466" s="56"/>
      <c r="G1466" s="55"/>
      <c r="H1466" s="68"/>
      <c r="I1466" s="56"/>
      <c r="J1466" s="38"/>
    </row>
    <row r="1467" spans="2:10" s="1" customFormat="1" ht="14.4" x14ac:dyDescent="0.3">
      <c r="B1467" s="17"/>
      <c r="C1467" s="19"/>
      <c r="D1467" s="17"/>
      <c r="E1467" s="111"/>
      <c r="F1467" s="56"/>
      <c r="G1467" s="55"/>
      <c r="H1467" s="68"/>
      <c r="I1467" s="56"/>
      <c r="J1467" s="38"/>
    </row>
    <row r="1468" spans="2:10" s="1" customFormat="1" ht="14.4" x14ac:dyDescent="0.3">
      <c r="B1468" s="17"/>
      <c r="C1468" s="19"/>
      <c r="D1468" s="17"/>
      <c r="E1468" s="111"/>
      <c r="F1468" s="56"/>
      <c r="G1468" s="55"/>
      <c r="H1468" s="68"/>
      <c r="I1468" s="56"/>
      <c r="J1468" s="38"/>
    </row>
    <row r="1469" spans="2:10" s="1" customFormat="1" ht="14.4" x14ac:dyDescent="0.3">
      <c r="B1469" s="17"/>
      <c r="C1469" s="19"/>
      <c r="D1469" s="17"/>
      <c r="E1469" s="111"/>
      <c r="F1469" s="56"/>
      <c r="G1469" s="55"/>
      <c r="H1469" s="68"/>
      <c r="I1469" s="56"/>
      <c r="J1469" s="38"/>
    </row>
    <row r="1470" spans="2:10" s="1" customFormat="1" ht="14.4" x14ac:dyDescent="0.3">
      <c r="B1470" s="17"/>
      <c r="C1470" s="19"/>
      <c r="D1470" s="17"/>
      <c r="E1470" s="111"/>
      <c r="F1470" s="56"/>
      <c r="G1470" s="55"/>
      <c r="H1470" s="68"/>
      <c r="I1470" s="56"/>
      <c r="J1470" s="38"/>
    </row>
    <row r="1471" spans="2:10" s="1" customFormat="1" ht="14.4" x14ac:dyDescent="0.3">
      <c r="B1471" s="17"/>
      <c r="C1471" s="19"/>
      <c r="D1471" s="17"/>
      <c r="E1471" s="111"/>
      <c r="F1471" s="56"/>
      <c r="G1471" s="55"/>
      <c r="H1471" s="68"/>
      <c r="I1471" s="56"/>
      <c r="J1471" s="38"/>
    </row>
    <row r="1472" spans="2:10" s="1" customFormat="1" ht="14.4" x14ac:dyDescent="0.3">
      <c r="B1472" s="17"/>
      <c r="C1472" s="19"/>
      <c r="D1472" s="17"/>
      <c r="E1472" s="111"/>
      <c r="F1472" s="56"/>
      <c r="G1472" s="55"/>
      <c r="H1472" s="68"/>
      <c r="I1472" s="56"/>
      <c r="J1472" s="38"/>
    </row>
    <row r="1473" spans="2:10" s="1" customFormat="1" ht="14.4" x14ac:dyDescent="0.3">
      <c r="B1473" s="17"/>
      <c r="C1473" s="19"/>
      <c r="D1473" s="17"/>
      <c r="E1473" s="111"/>
      <c r="F1473" s="56"/>
      <c r="G1473" s="55"/>
      <c r="H1473" s="68"/>
      <c r="I1473" s="56"/>
      <c r="J1473" s="38"/>
    </row>
    <row r="1474" spans="2:10" s="1" customFormat="1" ht="14.4" x14ac:dyDescent="0.3">
      <c r="B1474" s="17"/>
      <c r="C1474" s="19"/>
      <c r="D1474" s="17"/>
      <c r="E1474" s="111"/>
      <c r="F1474" s="56"/>
      <c r="G1474" s="55"/>
      <c r="H1474" s="68"/>
      <c r="I1474" s="56"/>
      <c r="J1474" s="38"/>
    </row>
    <row r="1475" spans="2:10" s="1" customFormat="1" ht="14.4" x14ac:dyDescent="0.3">
      <c r="B1475" s="17"/>
      <c r="C1475" s="19"/>
      <c r="D1475" s="17"/>
      <c r="E1475" s="111"/>
      <c r="F1475" s="56"/>
      <c r="G1475" s="55"/>
      <c r="H1475" s="68"/>
      <c r="I1475" s="56"/>
      <c r="J1475" s="38"/>
    </row>
    <row r="1476" spans="2:10" s="1" customFormat="1" ht="14.4" x14ac:dyDescent="0.3">
      <c r="B1476" s="17"/>
      <c r="C1476" s="19"/>
      <c r="D1476" s="17"/>
      <c r="E1476" s="111"/>
      <c r="F1476" s="56"/>
      <c r="G1476" s="55"/>
      <c r="H1476" s="68"/>
      <c r="I1476" s="56"/>
      <c r="J1476" s="38"/>
    </row>
    <row r="1477" spans="2:10" s="1" customFormat="1" ht="14.4" x14ac:dyDescent="0.3">
      <c r="B1477" s="17"/>
      <c r="C1477" s="19"/>
      <c r="D1477" s="17"/>
      <c r="E1477" s="111"/>
      <c r="F1477" s="56"/>
      <c r="G1477" s="55"/>
      <c r="H1477" s="68"/>
      <c r="I1477" s="56"/>
      <c r="J1477" s="38"/>
    </row>
    <row r="1478" spans="2:10" s="1" customFormat="1" ht="14.4" x14ac:dyDescent="0.3">
      <c r="B1478" s="17"/>
      <c r="C1478" s="19"/>
      <c r="D1478" s="17"/>
      <c r="E1478" s="111"/>
      <c r="F1478" s="56"/>
      <c r="G1478" s="55"/>
      <c r="H1478" s="68"/>
      <c r="I1478" s="56"/>
      <c r="J1478" s="38"/>
    </row>
    <row r="1479" spans="2:10" s="1" customFormat="1" ht="14.4" x14ac:dyDescent="0.3">
      <c r="B1479" s="17"/>
      <c r="C1479" s="19"/>
      <c r="D1479" s="17"/>
      <c r="E1479" s="111"/>
      <c r="F1479" s="56"/>
      <c r="G1479" s="55"/>
      <c r="H1479" s="68"/>
      <c r="I1479" s="56"/>
      <c r="J1479" s="38"/>
    </row>
    <row r="1480" spans="2:10" s="1" customFormat="1" ht="14.4" x14ac:dyDescent="0.3">
      <c r="B1480" s="17"/>
      <c r="C1480" s="19"/>
      <c r="D1480" s="17"/>
      <c r="E1480" s="111"/>
      <c r="F1480" s="56"/>
      <c r="G1480" s="55"/>
      <c r="H1480" s="68"/>
      <c r="I1480" s="56"/>
      <c r="J1480" s="38"/>
    </row>
    <row r="1481" spans="2:10" s="1" customFormat="1" ht="14.4" x14ac:dyDescent="0.3">
      <c r="B1481" s="17"/>
      <c r="C1481" s="19"/>
      <c r="D1481" s="17"/>
      <c r="E1481" s="111"/>
      <c r="F1481" s="56"/>
      <c r="G1481" s="55"/>
      <c r="H1481" s="68"/>
      <c r="I1481" s="56"/>
      <c r="J1481" s="38"/>
    </row>
    <row r="1482" spans="2:10" s="1" customFormat="1" ht="14.4" x14ac:dyDescent="0.3">
      <c r="B1482" s="17"/>
      <c r="C1482" s="19"/>
      <c r="D1482" s="17"/>
      <c r="E1482" s="111"/>
      <c r="F1482" s="56"/>
      <c r="G1482" s="55"/>
      <c r="H1482" s="68"/>
      <c r="I1482" s="56"/>
      <c r="J1482" s="38"/>
    </row>
    <row r="1483" spans="2:10" s="1" customFormat="1" ht="14.4" x14ac:dyDescent="0.3">
      <c r="B1483" s="17"/>
      <c r="C1483" s="19"/>
      <c r="D1483" s="17"/>
      <c r="E1483" s="111"/>
      <c r="F1483" s="56"/>
      <c r="G1483" s="55"/>
      <c r="H1483" s="68"/>
      <c r="I1483" s="56"/>
      <c r="J1483" s="38"/>
    </row>
    <row r="1484" spans="2:10" s="1" customFormat="1" ht="14.4" x14ac:dyDescent="0.3">
      <c r="B1484" s="17"/>
      <c r="C1484" s="19"/>
      <c r="D1484" s="17"/>
      <c r="E1484" s="111"/>
      <c r="F1484" s="56"/>
      <c r="G1484" s="55"/>
      <c r="H1484" s="68"/>
      <c r="I1484" s="56"/>
      <c r="J1484" s="38"/>
    </row>
    <row r="1485" spans="2:10" s="1" customFormat="1" ht="14.4" x14ac:dyDescent="0.3">
      <c r="B1485" s="17"/>
      <c r="C1485" s="19"/>
      <c r="D1485" s="17"/>
      <c r="E1485" s="111"/>
      <c r="F1485" s="56"/>
      <c r="G1485" s="55"/>
      <c r="H1485" s="68"/>
      <c r="I1485" s="56"/>
      <c r="J1485" s="38"/>
    </row>
    <row r="1486" spans="2:10" s="1" customFormat="1" ht="14.4" x14ac:dyDescent="0.3">
      <c r="B1486" s="17"/>
      <c r="C1486" s="19"/>
      <c r="D1486" s="17"/>
      <c r="E1486" s="111"/>
      <c r="F1486" s="56"/>
      <c r="G1486" s="55"/>
      <c r="H1486" s="68"/>
      <c r="I1486" s="56"/>
      <c r="J1486" s="38"/>
    </row>
    <row r="1487" spans="2:10" s="1" customFormat="1" ht="14.4" x14ac:dyDescent="0.3">
      <c r="B1487" s="17"/>
      <c r="C1487" s="19"/>
      <c r="D1487" s="17"/>
      <c r="E1487" s="111"/>
      <c r="F1487" s="56"/>
      <c r="G1487" s="55"/>
      <c r="H1487" s="68"/>
      <c r="I1487" s="56"/>
      <c r="J1487" s="38"/>
    </row>
    <row r="1488" spans="2:10" s="1" customFormat="1" ht="14.4" x14ac:dyDescent="0.3">
      <c r="B1488" s="17"/>
      <c r="C1488" s="19"/>
      <c r="D1488" s="17"/>
      <c r="E1488" s="111"/>
      <c r="F1488" s="56"/>
      <c r="G1488" s="55"/>
      <c r="H1488" s="68"/>
      <c r="I1488" s="56"/>
      <c r="J1488" s="38"/>
    </row>
    <row r="1489" spans="2:10" s="1" customFormat="1" ht="14.4" x14ac:dyDescent="0.3">
      <c r="B1489" s="17"/>
      <c r="C1489" s="19"/>
      <c r="D1489" s="17"/>
      <c r="E1489" s="111"/>
      <c r="F1489" s="56"/>
      <c r="G1489" s="55"/>
      <c r="H1489" s="68"/>
      <c r="I1489" s="56"/>
      <c r="J1489" s="38"/>
    </row>
    <row r="1490" spans="2:10" s="1" customFormat="1" ht="14.4" x14ac:dyDescent="0.3">
      <c r="B1490" s="17"/>
      <c r="C1490" s="19"/>
      <c r="D1490" s="17"/>
      <c r="E1490" s="111"/>
      <c r="F1490" s="56"/>
      <c r="G1490" s="55"/>
      <c r="H1490" s="68"/>
      <c r="I1490" s="56"/>
      <c r="J1490" s="38"/>
    </row>
    <row r="1491" spans="2:10" s="1" customFormat="1" ht="14.4" x14ac:dyDescent="0.3">
      <c r="B1491" s="17"/>
      <c r="C1491" s="19"/>
      <c r="D1491" s="17"/>
      <c r="E1491" s="111"/>
      <c r="F1491" s="56"/>
      <c r="G1491" s="55"/>
      <c r="H1491" s="68"/>
      <c r="I1491" s="56"/>
      <c r="J1491" s="38"/>
    </row>
    <row r="1492" spans="2:10" s="1" customFormat="1" ht="14.4" x14ac:dyDescent="0.3">
      <c r="B1492" s="17"/>
      <c r="C1492" s="19"/>
      <c r="D1492" s="17"/>
      <c r="E1492" s="111"/>
      <c r="F1492" s="56"/>
      <c r="G1492" s="55"/>
      <c r="H1492" s="68"/>
      <c r="I1492" s="56"/>
      <c r="J1492" s="38"/>
    </row>
    <row r="1493" spans="2:10" s="1" customFormat="1" ht="14.4" x14ac:dyDescent="0.3">
      <c r="B1493" s="17"/>
      <c r="C1493" s="19"/>
      <c r="D1493" s="17"/>
      <c r="E1493" s="111"/>
      <c r="F1493" s="56"/>
      <c r="G1493" s="55"/>
      <c r="H1493" s="68"/>
      <c r="I1493" s="56"/>
      <c r="J1493" s="38"/>
    </row>
    <row r="1494" spans="2:10" s="1" customFormat="1" ht="14.4" x14ac:dyDescent="0.3">
      <c r="B1494" s="17"/>
      <c r="C1494" s="19"/>
      <c r="D1494" s="17"/>
      <c r="E1494" s="111"/>
      <c r="F1494" s="56"/>
      <c r="G1494" s="55"/>
      <c r="H1494" s="68"/>
      <c r="I1494" s="56"/>
      <c r="J1494" s="38"/>
    </row>
    <row r="1495" spans="2:10" s="1" customFormat="1" ht="14.4" x14ac:dyDescent="0.3">
      <c r="B1495" s="17"/>
      <c r="C1495" s="19"/>
      <c r="D1495" s="17"/>
      <c r="E1495" s="111"/>
      <c r="F1495" s="56"/>
      <c r="G1495" s="55"/>
      <c r="H1495" s="68"/>
      <c r="I1495" s="56"/>
      <c r="J1495" s="38"/>
    </row>
    <row r="1496" spans="2:10" s="1" customFormat="1" ht="14.4" x14ac:dyDescent="0.3">
      <c r="B1496" s="17"/>
      <c r="C1496" s="19"/>
      <c r="D1496" s="17"/>
      <c r="E1496" s="111"/>
      <c r="F1496" s="56"/>
      <c r="G1496" s="55"/>
      <c r="H1496" s="68"/>
      <c r="I1496" s="56"/>
      <c r="J1496" s="38"/>
    </row>
    <row r="1497" spans="2:10" s="1" customFormat="1" ht="14.4" x14ac:dyDescent="0.3">
      <c r="B1497" s="17"/>
      <c r="C1497" s="19"/>
      <c r="D1497" s="17"/>
      <c r="E1497" s="111"/>
      <c r="F1497" s="56"/>
      <c r="G1497" s="55"/>
      <c r="H1497" s="68"/>
      <c r="I1497" s="56"/>
      <c r="J1497" s="38"/>
    </row>
    <row r="1498" spans="2:10" s="1" customFormat="1" ht="14.4" x14ac:dyDescent="0.3">
      <c r="B1498" s="17"/>
      <c r="C1498" s="19"/>
      <c r="D1498" s="17"/>
      <c r="E1498" s="111"/>
      <c r="F1498" s="56"/>
      <c r="G1498" s="55"/>
      <c r="H1498" s="68"/>
      <c r="I1498" s="56"/>
      <c r="J1498" s="38"/>
    </row>
    <row r="1499" spans="2:10" s="1" customFormat="1" ht="14.4" x14ac:dyDescent="0.3">
      <c r="B1499" s="17"/>
      <c r="C1499" s="19"/>
      <c r="D1499" s="17"/>
      <c r="E1499" s="111"/>
      <c r="F1499" s="56"/>
      <c r="G1499" s="55"/>
      <c r="H1499" s="68"/>
      <c r="I1499" s="56"/>
      <c r="J1499" s="38"/>
    </row>
    <row r="1500" spans="2:10" s="1" customFormat="1" ht="14.4" x14ac:dyDescent="0.3">
      <c r="B1500" s="17"/>
      <c r="C1500" s="19"/>
      <c r="D1500" s="17"/>
      <c r="E1500" s="111"/>
      <c r="F1500" s="56"/>
      <c r="G1500" s="55"/>
      <c r="H1500" s="68"/>
      <c r="I1500" s="56"/>
      <c r="J1500" s="38"/>
    </row>
    <row r="1501" spans="2:10" s="1" customFormat="1" ht="14.4" x14ac:dyDescent="0.3">
      <c r="B1501" s="17"/>
      <c r="C1501" s="19"/>
      <c r="D1501" s="17"/>
      <c r="E1501" s="111"/>
      <c r="F1501" s="56"/>
      <c r="G1501" s="55"/>
      <c r="H1501" s="68"/>
      <c r="I1501" s="56"/>
      <c r="J1501" s="38"/>
    </row>
    <row r="1502" spans="2:10" s="1" customFormat="1" ht="14.4" x14ac:dyDescent="0.3">
      <c r="B1502" s="17"/>
      <c r="C1502" s="19"/>
      <c r="D1502" s="17"/>
      <c r="E1502" s="111"/>
      <c r="F1502" s="56"/>
      <c r="G1502" s="55"/>
      <c r="H1502" s="68"/>
      <c r="I1502" s="56"/>
      <c r="J1502" s="38"/>
    </row>
    <row r="1503" spans="2:10" s="1" customFormat="1" ht="14.4" x14ac:dyDescent="0.3">
      <c r="B1503" s="17"/>
      <c r="C1503" s="19"/>
      <c r="D1503" s="17"/>
      <c r="E1503" s="111"/>
      <c r="F1503" s="56"/>
      <c r="G1503" s="55"/>
      <c r="H1503" s="68"/>
      <c r="I1503" s="56"/>
      <c r="J1503" s="38"/>
    </row>
    <row r="1504" spans="2:10" s="1" customFormat="1" ht="14.4" x14ac:dyDescent="0.3">
      <c r="B1504" s="17"/>
      <c r="C1504" s="19"/>
      <c r="D1504" s="17"/>
      <c r="E1504" s="111"/>
      <c r="F1504" s="56"/>
      <c r="G1504" s="55"/>
      <c r="H1504" s="68"/>
      <c r="I1504" s="56"/>
      <c r="J1504" s="38"/>
    </row>
    <row r="1505" spans="2:10" s="1" customFormat="1" ht="14.4" x14ac:dyDescent="0.3">
      <c r="B1505" s="17"/>
      <c r="C1505" s="19"/>
      <c r="D1505" s="17"/>
      <c r="E1505" s="111"/>
      <c r="F1505" s="56"/>
      <c r="G1505" s="55"/>
      <c r="H1505" s="68"/>
      <c r="I1505" s="56"/>
      <c r="J1505" s="38"/>
    </row>
    <row r="1506" spans="2:10" s="1" customFormat="1" ht="14.4" x14ac:dyDescent="0.3">
      <c r="B1506" s="17"/>
      <c r="C1506" s="19"/>
      <c r="D1506" s="17"/>
      <c r="E1506" s="111"/>
      <c r="F1506" s="56"/>
      <c r="G1506" s="55"/>
      <c r="H1506" s="68"/>
      <c r="I1506" s="56"/>
      <c r="J1506" s="38"/>
    </row>
    <row r="1507" spans="2:10" s="1" customFormat="1" ht="14.4" x14ac:dyDescent="0.3">
      <c r="B1507" s="17"/>
      <c r="C1507" s="19"/>
      <c r="D1507" s="17"/>
      <c r="E1507" s="111"/>
      <c r="F1507" s="56"/>
      <c r="G1507" s="55"/>
      <c r="H1507" s="68"/>
      <c r="I1507" s="56"/>
      <c r="J1507" s="38"/>
    </row>
    <row r="1508" spans="2:10" s="1" customFormat="1" ht="14.4" x14ac:dyDescent="0.3">
      <c r="B1508" s="17"/>
      <c r="C1508" s="19"/>
      <c r="D1508" s="17"/>
      <c r="E1508" s="111"/>
      <c r="F1508" s="56"/>
      <c r="G1508" s="55"/>
      <c r="H1508" s="68"/>
      <c r="I1508" s="56"/>
      <c r="J1508" s="38"/>
    </row>
    <row r="1509" spans="2:10" s="1" customFormat="1" ht="14.4" x14ac:dyDescent="0.3">
      <c r="B1509" s="17"/>
      <c r="C1509" s="19"/>
      <c r="D1509" s="17"/>
      <c r="E1509" s="111"/>
      <c r="F1509" s="56"/>
      <c r="G1509" s="55"/>
      <c r="H1509" s="68"/>
      <c r="I1509" s="56"/>
      <c r="J1509" s="38"/>
    </row>
    <row r="1510" spans="2:10" s="1" customFormat="1" ht="14.4" x14ac:dyDescent="0.3">
      <c r="B1510" s="17"/>
      <c r="C1510" s="19"/>
      <c r="D1510" s="17"/>
      <c r="E1510" s="111"/>
      <c r="F1510" s="56"/>
      <c r="G1510" s="55"/>
      <c r="H1510" s="68"/>
      <c r="I1510" s="56"/>
      <c r="J1510" s="38"/>
    </row>
    <row r="1511" spans="2:10" s="1" customFormat="1" ht="14.4" x14ac:dyDescent="0.3">
      <c r="B1511" s="17"/>
      <c r="C1511" s="19"/>
      <c r="D1511" s="17"/>
      <c r="E1511" s="111"/>
      <c r="F1511" s="56"/>
      <c r="G1511" s="55"/>
      <c r="H1511" s="68"/>
      <c r="I1511" s="56"/>
      <c r="J1511" s="38"/>
    </row>
    <row r="1512" spans="2:10" s="1" customFormat="1" ht="14.4" x14ac:dyDescent="0.3">
      <c r="B1512" s="17"/>
      <c r="C1512" s="19"/>
      <c r="D1512" s="17"/>
      <c r="E1512" s="111"/>
      <c r="F1512" s="56"/>
      <c r="G1512" s="55"/>
      <c r="H1512" s="68"/>
      <c r="I1512" s="56"/>
      <c r="J1512" s="38"/>
    </row>
    <row r="1513" spans="2:10" s="1" customFormat="1" ht="14.4" x14ac:dyDescent="0.3">
      <c r="B1513" s="17"/>
      <c r="C1513" s="19"/>
      <c r="D1513" s="17"/>
      <c r="E1513" s="111"/>
      <c r="F1513" s="56"/>
      <c r="G1513" s="55"/>
      <c r="H1513" s="68"/>
      <c r="I1513" s="56"/>
      <c r="J1513" s="38"/>
    </row>
    <row r="1514" spans="2:10" s="1" customFormat="1" ht="14.4" x14ac:dyDescent="0.3">
      <c r="B1514" s="17"/>
      <c r="C1514" s="19"/>
      <c r="D1514" s="17"/>
      <c r="E1514" s="111"/>
      <c r="F1514" s="56"/>
      <c r="G1514" s="55"/>
      <c r="H1514" s="68"/>
      <c r="I1514" s="56"/>
      <c r="J1514" s="38"/>
    </row>
    <row r="1515" spans="2:10" s="1" customFormat="1" ht="14.4" x14ac:dyDescent="0.3">
      <c r="B1515" s="17"/>
      <c r="C1515" s="19"/>
      <c r="D1515" s="17"/>
      <c r="E1515" s="111"/>
      <c r="F1515" s="56"/>
      <c r="G1515" s="55"/>
      <c r="H1515" s="68"/>
      <c r="I1515" s="56"/>
      <c r="J1515" s="38"/>
    </row>
    <row r="1516" spans="2:10" s="1" customFormat="1" ht="14.4" x14ac:dyDescent="0.3">
      <c r="B1516" s="17"/>
      <c r="C1516" s="19"/>
      <c r="D1516" s="17"/>
      <c r="E1516" s="111"/>
      <c r="F1516" s="56"/>
      <c r="G1516" s="55"/>
      <c r="H1516" s="68"/>
      <c r="I1516" s="56"/>
      <c r="J1516" s="38"/>
    </row>
    <row r="1517" spans="2:10" s="1" customFormat="1" ht="14.4" x14ac:dyDescent="0.3">
      <c r="B1517" s="17"/>
      <c r="C1517" s="19"/>
      <c r="D1517" s="17"/>
      <c r="E1517" s="111"/>
      <c r="F1517" s="56"/>
      <c r="G1517" s="55"/>
      <c r="H1517" s="68"/>
      <c r="I1517" s="56"/>
      <c r="J1517" s="38"/>
    </row>
    <row r="1518" spans="2:10" s="1" customFormat="1" ht="14.4" x14ac:dyDescent="0.3">
      <c r="B1518" s="17"/>
      <c r="C1518" s="19"/>
      <c r="D1518" s="17"/>
      <c r="E1518" s="111"/>
      <c r="F1518" s="56"/>
      <c r="G1518" s="55"/>
      <c r="H1518" s="68"/>
      <c r="I1518" s="56"/>
      <c r="J1518" s="38"/>
    </row>
    <row r="1519" spans="2:10" s="1" customFormat="1" ht="14.4" x14ac:dyDescent="0.3">
      <c r="B1519" s="17"/>
      <c r="C1519" s="19"/>
      <c r="D1519" s="17"/>
      <c r="E1519" s="111"/>
      <c r="F1519" s="56"/>
      <c r="G1519" s="55"/>
      <c r="H1519" s="68"/>
      <c r="I1519" s="56"/>
      <c r="J1519" s="38"/>
    </row>
    <row r="1520" spans="2:10" s="1" customFormat="1" ht="14.4" x14ac:dyDescent="0.3">
      <c r="B1520" s="17"/>
      <c r="C1520" s="19"/>
      <c r="D1520" s="17"/>
      <c r="E1520" s="111"/>
      <c r="F1520" s="56"/>
      <c r="G1520" s="55"/>
      <c r="H1520" s="68"/>
      <c r="I1520" s="56"/>
      <c r="J1520" s="38"/>
    </row>
    <row r="1521" spans="2:10" s="1" customFormat="1" ht="14.4" x14ac:dyDescent="0.3">
      <c r="B1521" s="17"/>
      <c r="C1521" s="19"/>
      <c r="D1521" s="17"/>
      <c r="E1521" s="111"/>
      <c r="F1521" s="56"/>
      <c r="G1521" s="55"/>
      <c r="H1521" s="68"/>
      <c r="I1521" s="56"/>
      <c r="J1521" s="38"/>
    </row>
    <row r="1522" spans="2:10" s="1" customFormat="1" ht="14.4" x14ac:dyDescent="0.3">
      <c r="B1522" s="17"/>
      <c r="C1522" s="19"/>
      <c r="D1522" s="17"/>
      <c r="E1522" s="111"/>
      <c r="F1522" s="56"/>
      <c r="G1522" s="55"/>
      <c r="H1522" s="68"/>
      <c r="I1522" s="56"/>
      <c r="J1522" s="38"/>
    </row>
    <row r="1523" spans="2:10" s="1" customFormat="1" ht="14.4" x14ac:dyDescent="0.3">
      <c r="B1523" s="17"/>
      <c r="C1523" s="19"/>
      <c r="D1523" s="17"/>
      <c r="E1523" s="111"/>
      <c r="F1523" s="56"/>
      <c r="G1523" s="55"/>
      <c r="H1523" s="68"/>
      <c r="I1523" s="56"/>
      <c r="J1523" s="38"/>
    </row>
    <row r="1524" spans="2:10" s="1" customFormat="1" ht="14.4" x14ac:dyDescent="0.3">
      <c r="B1524" s="17"/>
      <c r="C1524" s="19"/>
      <c r="D1524" s="17"/>
      <c r="E1524" s="111"/>
      <c r="F1524" s="56"/>
      <c r="G1524" s="55"/>
      <c r="H1524" s="68"/>
      <c r="I1524" s="56"/>
      <c r="J1524" s="38"/>
    </row>
    <row r="1525" spans="2:10" s="1" customFormat="1" ht="14.4" x14ac:dyDescent="0.3">
      <c r="B1525" s="17"/>
      <c r="C1525" s="19"/>
      <c r="D1525" s="17"/>
      <c r="E1525" s="111"/>
      <c r="F1525" s="56"/>
      <c r="G1525" s="55"/>
      <c r="H1525" s="68"/>
      <c r="I1525" s="56"/>
      <c r="J1525" s="38"/>
    </row>
    <row r="1526" spans="2:10" s="1" customFormat="1" ht="14.4" x14ac:dyDescent="0.3">
      <c r="B1526" s="17"/>
      <c r="C1526" s="19"/>
      <c r="D1526" s="17"/>
      <c r="E1526" s="111"/>
      <c r="F1526" s="56"/>
      <c r="G1526" s="55"/>
      <c r="H1526" s="68"/>
      <c r="I1526" s="56"/>
      <c r="J1526" s="38"/>
    </row>
    <row r="1527" spans="2:10" s="1" customFormat="1" ht="14.4" x14ac:dyDescent="0.3">
      <c r="B1527" s="17"/>
      <c r="C1527" s="19"/>
      <c r="D1527" s="17"/>
      <c r="E1527" s="111"/>
      <c r="F1527" s="56"/>
      <c r="G1527" s="55"/>
      <c r="H1527" s="68"/>
      <c r="I1527" s="56"/>
      <c r="J1527" s="38"/>
    </row>
    <row r="1528" spans="2:10" s="1" customFormat="1" ht="14.4" x14ac:dyDescent="0.3">
      <c r="B1528" s="17"/>
      <c r="C1528" s="19"/>
      <c r="D1528" s="17"/>
      <c r="E1528" s="111"/>
      <c r="F1528" s="56"/>
      <c r="G1528" s="55"/>
      <c r="H1528" s="68"/>
      <c r="I1528" s="56"/>
      <c r="J1528" s="38"/>
    </row>
    <row r="1529" spans="2:10" s="1" customFormat="1" ht="14.4" x14ac:dyDescent="0.3">
      <c r="B1529" s="17"/>
      <c r="C1529" s="19"/>
      <c r="D1529" s="17"/>
      <c r="E1529" s="111"/>
      <c r="F1529" s="56"/>
      <c r="G1529" s="55"/>
      <c r="H1529" s="68"/>
      <c r="I1529" s="56"/>
      <c r="J1529" s="38"/>
    </row>
    <row r="1530" spans="2:10" s="1" customFormat="1" ht="14.4" x14ac:dyDescent="0.3">
      <c r="B1530" s="17"/>
      <c r="C1530" s="19"/>
      <c r="D1530" s="17"/>
      <c r="E1530" s="111"/>
      <c r="F1530" s="56"/>
      <c r="G1530" s="55"/>
      <c r="H1530" s="68"/>
      <c r="I1530" s="56"/>
      <c r="J1530" s="38"/>
    </row>
    <row r="1531" spans="2:10" s="1" customFormat="1" ht="14.4" x14ac:dyDescent="0.3">
      <c r="B1531" s="17"/>
      <c r="C1531" s="19"/>
      <c r="D1531" s="17"/>
      <c r="E1531" s="111"/>
      <c r="F1531" s="56"/>
      <c r="G1531" s="55"/>
      <c r="H1531" s="68"/>
      <c r="I1531" s="56"/>
      <c r="J1531" s="38"/>
    </row>
    <row r="1532" spans="2:10" s="1" customFormat="1" ht="14.4" x14ac:dyDescent="0.3">
      <c r="B1532" s="17"/>
      <c r="C1532" s="19"/>
      <c r="D1532" s="17"/>
      <c r="E1532" s="111"/>
      <c r="F1532" s="56"/>
      <c r="G1532" s="55"/>
      <c r="H1532" s="68"/>
      <c r="I1532" s="56"/>
      <c r="J1532" s="38"/>
    </row>
    <row r="1533" spans="2:10" s="1" customFormat="1" ht="14.4" x14ac:dyDescent="0.3">
      <c r="B1533" s="17"/>
      <c r="C1533" s="19"/>
      <c r="D1533" s="17"/>
      <c r="E1533" s="111"/>
      <c r="F1533" s="56"/>
      <c r="G1533" s="55"/>
      <c r="H1533" s="68"/>
      <c r="I1533" s="56"/>
      <c r="J1533" s="38"/>
    </row>
    <row r="1534" spans="2:10" s="1" customFormat="1" ht="14.4" x14ac:dyDescent="0.3">
      <c r="B1534" s="17"/>
      <c r="C1534" s="19"/>
      <c r="D1534" s="17"/>
      <c r="E1534" s="111"/>
      <c r="F1534" s="56"/>
      <c r="G1534" s="55"/>
      <c r="H1534" s="68"/>
      <c r="I1534" s="56"/>
      <c r="J1534" s="38"/>
    </row>
    <row r="1535" spans="2:10" s="1" customFormat="1" ht="14.4" x14ac:dyDescent="0.3">
      <c r="B1535" s="17"/>
      <c r="C1535" s="19"/>
      <c r="D1535" s="17"/>
      <c r="E1535" s="111"/>
      <c r="F1535" s="56"/>
      <c r="G1535" s="55"/>
      <c r="H1535" s="68"/>
      <c r="I1535" s="56"/>
      <c r="J1535" s="38"/>
    </row>
    <row r="1536" spans="2:10" s="1" customFormat="1" ht="14.4" x14ac:dyDescent="0.3">
      <c r="B1536" s="17"/>
      <c r="C1536" s="19"/>
      <c r="D1536" s="17"/>
      <c r="E1536" s="111"/>
      <c r="F1536" s="56"/>
      <c r="G1536" s="55"/>
      <c r="H1536" s="68"/>
      <c r="I1536" s="56"/>
      <c r="J1536" s="38"/>
    </row>
    <row r="1537" spans="2:10" s="1" customFormat="1" ht="14.4" x14ac:dyDescent="0.3">
      <c r="B1537" s="17"/>
      <c r="C1537" s="19"/>
      <c r="D1537" s="17"/>
      <c r="E1537" s="111"/>
      <c r="F1537" s="56"/>
      <c r="G1537" s="55"/>
      <c r="H1537" s="68"/>
      <c r="I1537" s="56"/>
      <c r="J1537" s="38"/>
    </row>
    <row r="1538" spans="2:10" s="1" customFormat="1" ht="14.4" x14ac:dyDescent="0.3">
      <c r="B1538" s="17"/>
      <c r="C1538" s="19"/>
      <c r="D1538" s="17"/>
      <c r="E1538" s="111"/>
      <c r="F1538" s="56"/>
      <c r="G1538" s="55"/>
      <c r="H1538" s="68"/>
      <c r="I1538" s="56"/>
      <c r="J1538" s="38"/>
    </row>
    <row r="1539" spans="2:10" s="1" customFormat="1" ht="14.4" x14ac:dyDescent="0.3">
      <c r="B1539" s="17"/>
      <c r="C1539" s="19"/>
      <c r="D1539" s="17"/>
      <c r="E1539" s="111"/>
      <c r="F1539" s="56"/>
      <c r="G1539" s="55"/>
      <c r="H1539" s="68"/>
      <c r="I1539" s="56"/>
      <c r="J1539" s="38"/>
    </row>
    <row r="1540" spans="2:10" s="1" customFormat="1" ht="14.4" x14ac:dyDescent="0.3">
      <c r="B1540" s="17"/>
      <c r="C1540" s="19"/>
      <c r="D1540" s="17"/>
      <c r="E1540" s="111"/>
      <c r="F1540" s="56"/>
      <c r="G1540" s="55"/>
      <c r="H1540" s="68"/>
      <c r="I1540" s="56"/>
      <c r="J1540" s="38"/>
    </row>
    <row r="1541" spans="2:10" s="1" customFormat="1" ht="14.4" x14ac:dyDescent="0.3">
      <c r="B1541" s="17"/>
      <c r="C1541" s="19"/>
      <c r="D1541" s="17"/>
      <c r="E1541" s="111"/>
      <c r="F1541" s="56"/>
      <c r="G1541" s="55"/>
      <c r="H1541" s="68"/>
      <c r="I1541" s="56"/>
      <c r="J1541" s="38"/>
    </row>
    <row r="1542" spans="2:10" s="1" customFormat="1" ht="14.4" x14ac:dyDescent="0.3">
      <c r="B1542" s="17"/>
      <c r="C1542" s="19"/>
      <c r="D1542" s="17"/>
      <c r="E1542" s="111"/>
      <c r="F1542" s="56"/>
      <c r="G1542" s="55"/>
      <c r="H1542" s="68"/>
      <c r="I1542" s="56"/>
      <c r="J1542" s="38"/>
    </row>
    <row r="1543" spans="2:10" s="1" customFormat="1" ht="14.4" x14ac:dyDescent="0.3">
      <c r="B1543" s="17"/>
      <c r="C1543" s="19"/>
      <c r="D1543" s="17"/>
      <c r="E1543" s="111"/>
      <c r="F1543" s="56"/>
      <c r="G1543" s="55"/>
      <c r="H1543" s="68"/>
      <c r="I1543" s="56"/>
      <c r="J1543" s="38"/>
    </row>
    <row r="1544" spans="2:10" s="1" customFormat="1" ht="14.4" x14ac:dyDescent="0.3">
      <c r="B1544" s="17"/>
      <c r="C1544" s="19"/>
      <c r="D1544" s="17"/>
      <c r="E1544" s="111"/>
      <c r="F1544" s="56"/>
      <c r="G1544" s="55"/>
      <c r="H1544" s="68"/>
      <c r="I1544" s="56"/>
      <c r="J1544" s="38"/>
    </row>
    <row r="1545" spans="2:10" s="1" customFormat="1" ht="14.4" x14ac:dyDescent="0.3">
      <c r="B1545" s="17"/>
      <c r="C1545" s="19"/>
      <c r="D1545" s="17"/>
      <c r="E1545" s="111"/>
      <c r="F1545" s="56"/>
      <c r="G1545" s="55"/>
      <c r="H1545" s="68"/>
      <c r="I1545" s="56"/>
      <c r="J1545" s="38"/>
    </row>
    <row r="1546" spans="2:10" s="1" customFormat="1" ht="14.4" x14ac:dyDescent="0.3">
      <c r="B1546" s="17"/>
      <c r="C1546" s="19"/>
      <c r="D1546" s="17"/>
      <c r="E1546" s="111"/>
      <c r="F1546" s="56"/>
      <c r="G1546" s="55"/>
      <c r="H1546" s="68"/>
      <c r="I1546" s="56"/>
      <c r="J1546" s="38"/>
    </row>
    <row r="1547" spans="2:10" s="1" customFormat="1" ht="14.4" x14ac:dyDescent="0.3">
      <c r="B1547" s="17"/>
      <c r="C1547" s="19"/>
      <c r="D1547" s="17"/>
      <c r="E1547" s="111"/>
      <c r="F1547" s="56"/>
      <c r="G1547" s="55"/>
      <c r="H1547" s="68"/>
      <c r="I1547" s="56"/>
      <c r="J1547" s="38"/>
    </row>
    <row r="1548" spans="2:10" s="1" customFormat="1" ht="14.4" x14ac:dyDescent="0.3">
      <c r="B1548" s="17"/>
      <c r="C1548" s="19"/>
      <c r="D1548" s="17"/>
      <c r="E1548" s="111"/>
      <c r="F1548" s="56"/>
      <c r="G1548" s="55"/>
      <c r="H1548" s="68"/>
      <c r="I1548" s="56"/>
      <c r="J1548" s="38"/>
    </row>
    <row r="1549" spans="2:10" s="1" customFormat="1" ht="14.4" x14ac:dyDescent="0.3">
      <c r="B1549" s="17"/>
      <c r="C1549" s="19"/>
      <c r="D1549" s="17"/>
      <c r="E1549" s="111"/>
      <c r="F1549" s="56"/>
      <c r="G1549" s="55"/>
      <c r="H1549" s="68"/>
      <c r="I1549" s="56"/>
      <c r="J1549" s="38"/>
    </row>
    <row r="1550" spans="2:10" s="1" customFormat="1" ht="14.4" x14ac:dyDescent="0.3">
      <c r="B1550" s="17"/>
      <c r="C1550" s="19"/>
      <c r="D1550" s="17"/>
      <c r="E1550" s="111"/>
      <c r="F1550" s="56"/>
      <c r="G1550" s="55"/>
      <c r="H1550" s="68"/>
      <c r="I1550" s="56"/>
      <c r="J1550" s="38"/>
    </row>
    <row r="1551" spans="2:10" s="1" customFormat="1" ht="14.4" x14ac:dyDescent="0.3">
      <c r="B1551" s="17"/>
      <c r="C1551" s="19"/>
      <c r="D1551" s="17"/>
      <c r="E1551" s="111"/>
      <c r="F1551" s="56"/>
      <c r="G1551" s="55"/>
      <c r="H1551" s="68"/>
      <c r="I1551" s="56"/>
      <c r="J1551" s="38"/>
    </row>
    <row r="1552" spans="2:10" s="1" customFormat="1" ht="14.4" x14ac:dyDescent="0.3">
      <c r="B1552" s="17"/>
      <c r="C1552" s="19"/>
      <c r="D1552" s="17"/>
      <c r="E1552" s="111"/>
      <c r="F1552" s="56"/>
      <c r="G1552" s="55"/>
      <c r="H1552" s="68"/>
      <c r="I1552" s="56"/>
      <c r="J1552" s="38"/>
    </row>
    <row r="1553" spans="2:10" s="1" customFormat="1" ht="14.4" x14ac:dyDescent="0.3">
      <c r="B1553" s="17"/>
      <c r="C1553" s="19"/>
      <c r="D1553" s="17"/>
      <c r="E1553" s="111"/>
      <c r="F1553" s="56"/>
      <c r="G1553" s="55"/>
      <c r="H1553" s="68"/>
      <c r="I1553" s="56"/>
      <c r="J1553" s="38"/>
    </row>
    <row r="1554" spans="2:10" s="1" customFormat="1" ht="14.4" x14ac:dyDescent="0.3">
      <c r="B1554" s="17"/>
      <c r="C1554" s="19"/>
      <c r="D1554" s="17"/>
      <c r="E1554" s="111"/>
      <c r="F1554" s="56"/>
      <c r="G1554" s="55"/>
      <c r="H1554" s="68"/>
      <c r="I1554" s="56"/>
      <c r="J1554" s="38"/>
    </row>
    <row r="1555" spans="2:10" s="1" customFormat="1" ht="14.4" x14ac:dyDescent="0.3">
      <c r="B1555" s="17"/>
      <c r="C1555" s="19"/>
      <c r="D1555" s="17"/>
      <c r="E1555" s="111"/>
      <c r="F1555" s="56"/>
      <c r="G1555" s="55"/>
      <c r="H1555" s="68"/>
      <c r="I1555" s="56"/>
      <c r="J1555" s="38"/>
    </row>
    <row r="1556" spans="2:10" s="1" customFormat="1" ht="14.4" x14ac:dyDescent="0.3">
      <c r="B1556" s="17"/>
      <c r="C1556" s="19"/>
      <c r="D1556" s="17"/>
      <c r="E1556" s="111"/>
      <c r="F1556" s="56"/>
      <c r="G1556" s="55"/>
      <c r="H1556" s="68"/>
      <c r="I1556" s="56"/>
      <c r="J1556" s="38"/>
    </row>
    <row r="1557" spans="2:10" s="1" customFormat="1" ht="14.4" x14ac:dyDescent="0.3">
      <c r="B1557" s="17"/>
      <c r="C1557" s="19"/>
      <c r="D1557" s="17"/>
      <c r="E1557" s="111"/>
      <c r="F1557" s="56"/>
      <c r="G1557" s="55"/>
      <c r="H1557" s="68"/>
      <c r="I1557" s="56"/>
      <c r="J1557" s="38"/>
    </row>
    <row r="1558" spans="2:10" s="1" customFormat="1" ht="14.4" x14ac:dyDescent="0.3">
      <c r="B1558" s="17"/>
      <c r="C1558" s="19"/>
      <c r="D1558" s="17"/>
      <c r="E1558" s="111"/>
      <c r="F1558" s="56"/>
      <c r="G1558" s="55"/>
      <c r="H1558" s="68"/>
      <c r="I1558" s="56"/>
      <c r="J1558" s="38"/>
    </row>
    <row r="1559" spans="2:10" s="1" customFormat="1" ht="14.4" x14ac:dyDescent="0.3">
      <c r="B1559" s="17"/>
      <c r="C1559" s="19"/>
      <c r="D1559" s="17"/>
      <c r="E1559" s="111"/>
      <c r="F1559" s="56"/>
      <c r="G1559" s="55"/>
      <c r="H1559" s="68"/>
      <c r="I1559" s="56"/>
      <c r="J1559" s="38"/>
    </row>
    <row r="1560" spans="2:10" s="1" customFormat="1" ht="14.4" x14ac:dyDescent="0.3">
      <c r="B1560" s="17"/>
      <c r="C1560" s="19"/>
      <c r="D1560" s="17"/>
      <c r="E1560" s="111"/>
      <c r="F1560" s="56"/>
      <c r="G1560" s="55"/>
      <c r="H1560" s="68"/>
      <c r="I1560" s="56"/>
      <c r="J1560" s="38"/>
    </row>
    <row r="1561" spans="2:10" s="1" customFormat="1" ht="14.4" x14ac:dyDescent="0.3">
      <c r="B1561" s="17"/>
      <c r="C1561" s="19"/>
      <c r="D1561" s="17"/>
      <c r="E1561" s="111"/>
      <c r="F1561" s="56"/>
      <c r="G1561" s="55"/>
      <c r="H1561" s="68"/>
      <c r="I1561" s="56"/>
      <c r="J1561" s="38"/>
    </row>
    <row r="1562" spans="2:10" s="1" customFormat="1" ht="14.4" x14ac:dyDescent="0.3">
      <c r="B1562" s="17"/>
      <c r="C1562" s="19"/>
      <c r="D1562" s="17"/>
      <c r="E1562" s="111"/>
      <c r="F1562" s="56"/>
      <c r="G1562" s="55"/>
      <c r="H1562" s="68"/>
      <c r="I1562" s="56"/>
      <c r="J1562" s="38"/>
    </row>
    <row r="1563" spans="2:10" s="1" customFormat="1" ht="14.4" x14ac:dyDescent="0.3">
      <c r="B1563" s="17"/>
      <c r="C1563" s="19"/>
      <c r="D1563" s="17"/>
      <c r="E1563" s="111"/>
      <c r="F1563" s="56"/>
      <c r="G1563" s="55"/>
      <c r="H1563" s="68"/>
      <c r="I1563" s="56"/>
      <c r="J1563" s="38"/>
    </row>
    <row r="1564" spans="2:10" s="1" customFormat="1" ht="14.4" x14ac:dyDescent="0.3">
      <c r="B1564" s="17"/>
      <c r="C1564" s="19"/>
      <c r="D1564" s="17"/>
      <c r="E1564" s="111"/>
      <c r="F1564" s="56"/>
      <c r="G1564" s="55"/>
      <c r="H1564" s="68"/>
      <c r="I1564" s="56"/>
      <c r="J1564" s="38"/>
    </row>
    <row r="1565" spans="2:10" s="1" customFormat="1" ht="14.4" x14ac:dyDescent="0.3">
      <c r="B1565" s="17"/>
      <c r="C1565" s="19"/>
      <c r="D1565" s="17"/>
      <c r="E1565" s="111"/>
      <c r="F1565" s="56"/>
      <c r="G1565" s="55"/>
      <c r="H1565" s="68"/>
      <c r="I1565" s="56"/>
      <c r="J1565" s="38"/>
    </row>
    <row r="1566" spans="2:10" s="1" customFormat="1" ht="14.4" x14ac:dyDescent="0.3">
      <c r="B1566" s="17"/>
      <c r="C1566" s="19"/>
      <c r="D1566" s="17"/>
      <c r="E1566" s="111"/>
      <c r="F1566" s="56"/>
      <c r="G1566" s="55"/>
      <c r="H1566" s="68"/>
      <c r="I1566" s="56"/>
      <c r="J1566" s="38"/>
    </row>
    <row r="1567" spans="2:10" s="1" customFormat="1" ht="14.4" x14ac:dyDescent="0.3">
      <c r="B1567" s="17"/>
      <c r="C1567" s="19"/>
      <c r="D1567" s="17"/>
      <c r="E1567" s="111"/>
      <c r="F1567" s="56"/>
      <c r="G1567" s="55"/>
      <c r="H1567" s="68"/>
      <c r="I1567" s="56"/>
      <c r="J1567" s="38"/>
    </row>
    <row r="1568" spans="2:10" s="1" customFormat="1" ht="14.4" x14ac:dyDescent="0.3">
      <c r="B1568" s="17"/>
      <c r="C1568" s="19"/>
      <c r="D1568" s="17"/>
      <c r="E1568" s="111"/>
      <c r="F1568" s="56"/>
      <c r="G1568" s="55"/>
      <c r="H1568" s="68"/>
      <c r="I1568" s="56"/>
      <c r="J1568" s="38"/>
    </row>
    <row r="1569" spans="2:10" s="1" customFormat="1" ht="14.4" x14ac:dyDescent="0.3">
      <c r="B1569" s="17"/>
      <c r="C1569" s="19"/>
      <c r="D1569" s="17"/>
      <c r="E1569" s="111"/>
      <c r="F1569" s="56"/>
      <c r="G1569" s="55"/>
      <c r="H1569" s="68"/>
      <c r="I1569" s="56"/>
      <c r="J1569" s="38"/>
    </row>
    <row r="1570" spans="2:10" s="1" customFormat="1" ht="14.4" x14ac:dyDescent="0.3">
      <c r="B1570" s="17"/>
      <c r="C1570" s="19"/>
      <c r="D1570" s="17"/>
      <c r="E1570" s="111"/>
      <c r="F1570" s="56"/>
      <c r="G1570" s="55"/>
      <c r="H1570" s="68"/>
      <c r="I1570" s="56"/>
      <c r="J1570" s="38"/>
    </row>
    <row r="1571" spans="2:10" s="1" customFormat="1" ht="14.4" x14ac:dyDescent="0.3">
      <c r="B1571" s="17"/>
      <c r="C1571" s="19"/>
      <c r="D1571" s="17"/>
      <c r="E1571" s="111"/>
      <c r="F1571" s="56"/>
      <c r="G1571" s="55"/>
      <c r="H1571" s="68"/>
      <c r="I1571" s="56"/>
      <c r="J1571" s="38"/>
    </row>
    <row r="1572" spans="2:10" s="1" customFormat="1" ht="14.4" x14ac:dyDescent="0.3">
      <c r="B1572" s="17"/>
      <c r="C1572" s="19"/>
      <c r="D1572" s="17"/>
      <c r="E1572" s="111"/>
      <c r="F1572" s="56"/>
      <c r="G1572" s="55"/>
      <c r="H1572" s="68"/>
      <c r="I1572" s="56"/>
      <c r="J1572" s="38"/>
    </row>
    <row r="1573" spans="2:10" s="1" customFormat="1" ht="14.4" x14ac:dyDescent="0.3">
      <c r="B1573" s="17"/>
      <c r="C1573" s="19"/>
      <c r="D1573" s="17"/>
      <c r="E1573" s="111"/>
      <c r="F1573" s="56"/>
      <c r="G1573" s="55"/>
      <c r="H1573" s="68"/>
      <c r="I1573" s="56"/>
      <c r="J1573" s="38"/>
    </row>
    <row r="1574" spans="2:10" s="1" customFormat="1" ht="14.4" x14ac:dyDescent="0.3">
      <c r="B1574" s="17"/>
      <c r="C1574" s="19"/>
      <c r="D1574" s="17"/>
      <c r="E1574" s="111"/>
      <c r="F1574" s="56"/>
      <c r="G1574" s="55"/>
      <c r="H1574" s="68"/>
      <c r="I1574" s="56"/>
      <c r="J1574" s="38"/>
    </row>
    <row r="1575" spans="2:10" s="1" customFormat="1" ht="14.4" x14ac:dyDescent="0.3">
      <c r="B1575" s="17"/>
      <c r="C1575" s="19"/>
      <c r="D1575" s="17"/>
      <c r="E1575" s="111"/>
      <c r="F1575" s="56"/>
      <c r="G1575" s="55"/>
      <c r="H1575" s="68"/>
      <c r="I1575" s="56"/>
      <c r="J1575" s="38"/>
    </row>
    <row r="1576" spans="2:10" s="1" customFormat="1" ht="14.4" x14ac:dyDescent="0.3">
      <c r="B1576" s="17"/>
      <c r="C1576" s="19"/>
      <c r="D1576" s="17"/>
      <c r="E1576" s="111"/>
      <c r="F1576" s="56"/>
      <c r="G1576" s="55"/>
      <c r="H1576" s="68"/>
      <c r="I1576" s="56"/>
      <c r="J1576" s="38"/>
    </row>
    <row r="1577" spans="2:10" s="1" customFormat="1" ht="14.4" x14ac:dyDescent="0.3">
      <c r="B1577" s="17"/>
      <c r="C1577" s="19"/>
      <c r="D1577" s="17"/>
      <c r="E1577" s="111"/>
      <c r="F1577" s="56"/>
      <c r="G1577" s="55"/>
      <c r="H1577" s="68"/>
      <c r="I1577" s="56"/>
      <c r="J1577" s="38"/>
    </row>
    <row r="1578" spans="2:10" s="1" customFormat="1" ht="14.4" x14ac:dyDescent="0.3">
      <c r="B1578" s="17"/>
      <c r="C1578" s="19"/>
      <c r="D1578" s="17"/>
      <c r="E1578" s="111"/>
      <c r="F1578" s="56"/>
      <c r="G1578" s="55"/>
      <c r="H1578" s="68"/>
      <c r="I1578" s="56"/>
      <c r="J1578" s="38"/>
    </row>
    <row r="1579" spans="2:10" s="1" customFormat="1" ht="14.4" x14ac:dyDescent="0.3">
      <c r="B1579" s="17"/>
      <c r="C1579" s="19"/>
      <c r="D1579" s="17"/>
      <c r="E1579" s="111"/>
      <c r="F1579" s="56"/>
      <c r="G1579" s="55"/>
      <c r="H1579" s="68"/>
      <c r="I1579" s="56"/>
      <c r="J1579" s="38"/>
    </row>
    <row r="1580" spans="2:10" s="1" customFormat="1" ht="14.4" x14ac:dyDescent="0.3">
      <c r="B1580" s="17"/>
      <c r="C1580" s="19"/>
      <c r="D1580" s="17"/>
      <c r="E1580" s="111"/>
      <c r="F1580" s="56"/>
      <c r="G1580" s="55"/>
      <c r="H1580" s="68"/>
      <c r="I1580" s="56"/>
      <c r="J1580" s="38"/>
    </row>
    <row r="1581" spans="2:10" s="1" customFormat="1" ht="14.4" x14ac:dyDescent="0.3">
      <c r="B1581" s="17"/>
      <c r="C1581" s="19"/>
      <c r="D1581" s="17"/>
      <c r="E1581" s="111"/>
      <c r="F1581" s="56"/>
      <c r="G1581" s="55"/>
      <c r="H1581" s="68"/>
      <c r="I1581" s="56"/>
      <c r="J1581" s="38"/>
    </row>
    <row r="1582" spans="2:10" s="1" customFormat="1" ht="14.4" x14ac:dyDescent="0.3">
      <c r="B1582" s="17"/>
      <c r="C1582" s="19"/>
      <c r="D1582" s="17"/>
      <c r="E1582" s="111"/>
      <c r="F1582" s="56"/>
      <c r="G1582" s="55"/>
      <c r="H1582" s="68"/>
      <c r="I1582" s="56"/>
      <c r="J1582" s="38"/>
    </row>
    <row r="1583" spans="2:10" s="1" customFormat="1" ht="14.4" x14ac:dyDescent="0.3">
      <c r="B1583" s="17"/>
      <c r="C1583" s="19"/>
      <c r="D1583" s="17"/>
      <c r="E1583" s="111"/>
      <c r="F1583" s="56"/>
      <c r="G1583" s="55"/>
      <c r="H1583" s="68"/>
      <c r="I1583" s="56"/>
      <c r="J1583" s="38"/>
    </row>
    <row r="1584" spans="2:10" s="1" customFormat="1" ht="14.4" x14ac:dyDescent="0.3">
      <c r="B1584" s="17"/>
      <c r="C1584" s="19"/>
      <c r="D1584" s="17"/>
      <c r="E1584" s="111"/>
      <c r="F1584" s="56"/>
      <c r="G1584" s="55"/>
      <c r="H1584" s="68"/>
      <c r="I1584" s="56"/>
      <c r="J1584" s="38"/>
    </row>
    <row r="1585" spans="2:10" s="1" customFormat="1" ht="14.4" x14ac:dyDescent="0.3">
      <c r="B1585" s="17"/>
      <c r="C1585" s="19"/>
      <c r="D1585" s="17"/>
      <c r="E1585" s="111"/>
      <c r="F1585" s="56"/>
      <c r="G1585" s="55"/>
      <c r="H1585" s="68"/>
      <c r="I1585" s="56"/>
      <c r="J1585" s="38"/>
    </row>
    <row r="1586" spans="2:10" s="1" customFormat="1" ht="14.4" x14ac:dyDescent="0.3">
      <c r="B1586" s="17"/>
      <c r="C1586" s="19"/>
      <c r="D1586" s="17"/>
      <c r="E1586" s="111"/>
      <c r="F1586" s="56"/>
      <c r="G1586" s="55"/>
      <c r="H1586" s="68"/>
      <c r="I1586" s="56"/>
      <c r="J1586" s="38"/>
    </row>
    <row r="1587" spans="2:10" s="1" customFormat="1" ht="14.4" x14ac:dyDescent="0.3">
      <c r="B1587" s="17"/>
      <c r="C1587" s="19"/>
      <c r="D1587" s="17"/>
      <c r="E1587" s="111"/>
      <c r="F1587" s="56"/>
      <c r="G1587" s="55"/>
      <c r="H1587" s="68"/>
      <c r="I1587" s="56"/>
      <c r="J1587" s="38"/>
    </row>
    <row r="1588" spans="2:10" s="1" customFormat="1" ht="14.4" x14ac:dyDescent="0.3">
      <c r="B1588" s="17"/>
      <c r="C1588" s="19"/>
      <c r="D1588" s="17"/>
      <c r="E1588" s="111"/>
      <c r="F1588" s="56"/>
      <c r="G1588" s="55"/>
      <c r="H1588" s="68"/>
      <c r="I1588" s="56"/>
      <c r="J1588" s="38"/>
    </row>
    <row r="1589" spans="2:10" s="1" customFormat="1" ht="14.4" x14ac:dyDescent="0.3">
      <c r="B1589" s="17"/>
      <c r="C1589" s="19"/>
      <c r="D1589" s="17"/>
      <c r="E1589" s="111"/>
      <c r="F1589" s="56"/>
      <c r="G1589" s="55"/>
      <c r="H1589" s="68"/>
      <c r="I1589" s="56"/>
      <c r="J1589" s="38"/>
    </row>
    <row r="1590" spans="2:10" s="1" customFormat="1" ht="14.4" x14ac:dyDescent="0.3">
      <c r="B1590" s="17"/>
      <c r="C1590" s="19"/>
      <c r="D1590" s="17"/>
      <c r="E1590" s="111"/>
      <c r="F1590" s="56"/>
      <c r="G1590" s="55"/>
      <c r="H1590" s="68"/>
      <c r="I1590" s="56"/>
      <c r="J1590" s="38"/>
    </row>
    <row r="1591" spans="2:10" s="1" customFormat="1" ht="14.4" x14ac:dyDescent="0.3">
      <c r="B1591" s="17"/>
      <c r="C1591" s="19"/>
      <c r="D1591" s="17"/>
      <c r="E1591" s="111"/>
      <c r="F1591" s="56"/>
      <c r="G1591" s="55"/>
      <c r="H1591" s="68"/>
      <c r="I1591" s="56"/>
      <c r="J1591" s="38"/>
    </row>
    <row r="1592" spans="2:10" s="1" customFormat="1" ht="14.4" x14ac:dyDescent="0.3">
      <c r="B1592" s="17"/>
      <c r="C1592" s="19"/>
      <c r="D1592" s="17"/>
      <c r="E1592" s="111"/>
      <c r="F1592" s="56"/>
      <c r="G1592" s="55"/>
      <c r="H1592" s="68"/>
      <c r="I1592" s="56"/>
      <c r="J1592" s="38"/>
    </row>
    <row r="1593" spans="2:10" s="1" customFormat="1" ht="14.4" x14ac:dyDescent="0.3">
      <c r="B1593" s="17"/>
      <c r="C1593" s="19"/>
      <c r="D1593" s="17"/>
      <c r="E1593" s="111"/>
      <c r="F1593" s="56"/>
      <c r="G1593" s="55"/>
      <c r="H1593" s="68"/>
      <c r="I1593" s="56"/>
      <c r="J1593" s="38"/>
    </row>
    <row r="1594" spans="2:10" s="1" customFormat="1" ht="14.4" x14ac:dyDescent="0.3">
      <c r="B1594" s="17"/>
      <c r="C1594" s="19"/>
      <c r="D1594" s="17"/>
      <c r="E1594" s="111"/>
      <c r="F1594" s="56"/>
      <c r="G1594" s="55"/>
      <c r="H1594" s="68"/>
      <c r="I1594" s="56"/>
      <c r="J1594" s="38"/>
    </row>
    <row r="1595" spans="2:10" s="1" customFormat="1" ht="14.4" x14ac:dyDescent="0.3">
      <c r="B1595" s="17"/>
      <c r="C1595" s="19"/>
      <c r="D1595" s="17"/>
      <c r="E1595" s="111"/>
      <c r="F1595" s="56"/>
      <c r="G1595" s="55"/>
      <c r="H1595" s="68"/>
      <c r="I1595" s="56"/>
      <c r="J1595" s="38"/>
    </row>
    <row r="1596" spans="2:10" s="1" customFormat="1" ht="14.4" x14ac:dyDescent="0.3">
      <c r="B1596" s="17"/>
      <c r="C1596" s="19"/>
      <c r="D1596" s="17"/>
      <c r="E1596" s="111"/>
      <c r="F1596" s="56"/>
      <c r="G1596" s="55"/>
      <c r="H1596" s="68"/>
      <c r="I1596" s="56"/>
      <c r="J1596" s="38"/>
    </row>
    <row r="1597" spans="2:10" s="1" customFormat="1" ht="14.4" x14ac:dyDescent="0.3">
      <c r="B1597" s="17"/>
      <c r="C1597" s="19"/>
      <c r="D1597" s="17"/>
      <c r="E1597" s="111"/>
      <c r="F1597" s="56"/>
      <c r="G1597" s="55"/>
      <c r="H1597" s="68"/>
      <c r="I1597" s="56"/>
      <c r="J1597" s="38"/>
    </row>
    <row r="1598" spans="2:10" s="1" customFormat="1" ht="14.4" x14ac:dyDescent="0.3">
      <c r="B1598" s="17"/>
      <c r="C1598" s="19"/>
      <c r="D1598" s="17"/>
      <c r="E1598" s="111"/>
      <c r="F1598" s="56"/>
      <c r="G1598" s="55"/>
      <c r="H1598" s="68"/>
      <c r="I1598" s="56"/>
      <c r="J1598" s="38"/>
    </row>
    <row r="1599" spans="2:10" s="1" customFormat="1" ht="14.4" x14ac:dyDescent="0.3">
      <c r="B1599" s="17"/>
      <c r="C1599" s="19"/>
      <c r="D1599" s="17"/>
      <c r="E1599" s="111"/>
      <c r="F1599" s="56"/>
      <c r="G1599" s="55"/>
      <c r="H1599" s="68"/>
      <c r="I1599" s="56"/>
      <c r="J1599" s="38"/>
    </row>
    <row r="1600" spans="2:10" s="1" customFormat="1" ht="14.4" x14ac:dyDescent="0.3">
      <c r="B1600" s="17"/>
      <c r="C1600" s="19"/>
      <c r="D1600" s="17"/>
      <c r="E1600" s="111"/>
      <c r="F1600" s="56"/>
      <c r="G1600" s="55"/>
      <c r="H1600" s="68"/>
      <c r="I1600" s="56"/>
      <c r="J1600" s="38"/>
    </row>
    <row r="1601" spans="2:10" s="1" customFormat="1" ht="14.4" x14ac:dyDescent="0.3">
      <c r="B1601" s="17"/>
      <c r="C1601" s="19"/>
      <c r="D1601" s="17"/>
      <c r="E1601" s="111"/>
      <c r="F1601" s="56"/>
      <c r="G1601" s="55"/>
      <c r="H1601" s="68"/>
      <c r="I1601" s="56"/>
      <c r="J1601" s="38"/>
    </row>
    <row r="1602" spans="2:10" s="1" customFormat="1" ht="14.4" x14ac:dyDescent="0.3">
      <c r="B1602" s="17"/>
      <c r="C1602" s="19"/>
      <c r="D1602" s="17"/>
      <c r="E1602" s="111"/>
      <c r="F1602" s="56"/>
      <c r="G1602" s="55"/>
      <c r="H1602" s="68"/>
      <c r="I1602" s="56"/>
      <c r="J1602" s="38"/>
    </row>
    <row r="1603" spans="2:10" s="1" customFormat="1" ht="14.4" x14ac:dyDescent="0.3">
      <c r="B1603" s="17"/>
      <c r="C1603" s="19"/>
      <c r="D1603" s="17"/>
      <c r="E1603" s="111"/>
      <c r="F1603" s="56"/>
      <c r="G1603" s="55"/>
      <c r="H1603" s="68"/>
      <c r="I1603" s="56"/>
      <c r="J1603" s="38"/>
    </row>
    <row r="1604" spans="2:10" s="1" customFormat="1" ht="14.4" x14ac:dyDescent="0.3">
      <c r="B1604" s="17"/>
      <c r="C1604" s="19"/>
      <c r="D1604" s="17"/>
      <c r="E1604" s="111"/>
      <c r="F1604" s="56"/>
      <c r="G1604" s="55"/>
      <c r="H1604" s="68"/>
      <c r="I1604" s="56"/>
      <c r="J1604" s="38"/>
    </row>
    <row r="1605" spans="2:10" s="1" customFormat="1" ht="14.4" x14ac:dyDescent="0.3">
      <c r="B1605" s="17"/>
      <c r="C1605" s="19"/>
      <c r="D1605" s="17"/>
      <c r="E1605" s="111"/>
      <c r="F1605" s="56"/>
      <c r="G1605" s="55"/>
      <c r="H1605" s="68"/>
      <c r="I1605" s="56"/>
      <c r="J1605" s="38"/>
    </row>
    <row r="1606" spans="2:10" s="1" customFormat="1" ht="14.4" x14ac:dyDescent="0.3">
      <c r="B1606" s="17"/>
      <c r="C1606" s="19"/>
      <c r="D1606" s="17"/>
      <c r="E1606" s="111"/>
      <c r="F1606" s="56"/>
      <c r="G1606" s="55"/>
      <c r="H1606" s="68"/>
      <c r="I1606" s="56"/>
      <c r="J1606" s="38"/>
    </row>
    <row r="1607" spans="2:10" s="1" customFormat="1" ht="14.4" x14ac:dyDescent="0.3">
      <c r="B1607" s="17"/>
      <c r="C1607" s="19"/>
      <c r="D1607" s="17"/>
      <c r="E1607" s="111"/>
      <c r="F1607" s="56"/>
      <c r="G1607" s="55"/>
      <c r="H1607" s="68"/>
      <c r="I1607" s="56"/>
      <c r="J1607" s="38"/>
    </row>
    <row r="1608" spans="2:10" s="1" customFormat="1" ht="14.4" x14ac:dyDescent="0.3">
      <c r="B1608" s="17"/>
      <c r="C1608" s="19"/>
      <c r="D1608" s="17"/>
      <c r="E1608" s="111"/>
      <c r="F1608" s="56"/>
      <c r="G1608" s="55"/>
      <c r="H1608" s="68"/>
      <c r="I1608" s="56"/>
      <c r="J1608" s="38"/>
    </row>
    <row r="1609" spans="2:10" s="1" customFormat="1" ht="14.4" x14ac:dyDescent="0.3">
      <c r="B1609" s="17"/>
      <c r="C1609" s="19"/>
      <c r="D1609" s="17"/>
      <c r="E1609" s="111"/>
      <c r="F1609" s="56"/>
      <c r="G1609" s="55"/>
      <c r="H1609" s="68"/>
      <c r="I1609" s="56"/>
      <c r="J1609" s="38"/>
    </row>
    <row r="1610" spans="2:10" s="1" customFormat="1" ht="14.4" x14ac:dyDescent="0.3">
      <c r="B1610" s="17"/>
      <c r="C1610" s="19"/>
      <c r="D1610" s="17"/>
      <c r="E1610" s="111"/>
      <c r="F1610" s="56"/>
      <c r="G1610" s="55"/>
      <c r="H1610" s="68"/>
      <c r="I1610" s="56"/>
      <c r="J1610" s="38"/>
    </row>
    <row r="1611" spans="2:10" s="1" customFormat="1" ht="14.4" x14ac:dyDescent="0.3">
      <c r="B1611" s="17"/>
      <c r="C1611" s="19"/>
      <c r="D1611" s="17"/>
      <c r="E1611" s="111"/>
      <c r="F1611" s="56"/>
      <c r="G1611" s="55"/>
      <c r="H1611" s="68"/>
      <c r="I1611" s="56"/>
      <c r="J1611" s="38"/>
    </row>
    <row r="1612" spans="2:10" s="1" customFormat="1" ht="14.4" x14ac:dyDescent="0.3">
      <c r="B1612" s="17"/>
      <c r="C1612" s="19"/>
      <c r="D1612" s="17"/>
      <c r="E1612" s="111"/>
      <c r="F1612" s="56"/>
      <c r="G1612" s="55"/>
      <c r="H1612" s="68"/>
      <c r="I1612" s="56"/>
      <c r="J1612" s="38"/>
    </row>
    <row r="1613" spans="2:10" s="1" customFormat="1" ht="14.4" x14ac:dyDescent="0.3">
      <c r="B1613" s="17"/>
      <c r="C1613" s="19"/>
      <c r="D1613" s="17"/>
      <c r="E1613" s="111"/>
      <c r="F1613" s="56"/>
      <c r="G1613" s="55"/>
      <c r="H1613" s="68"/>
      <c r="I1613" s="56"/>
      <c r="J1613" s="38"/>
    </row>
    <row r="1614" spans="2:10" s="1" customFormat="1" ht="14.4" x14ac:dyDescent="0.3">
      <c r="B1614" s="17"/>
      <c r="C1614" s="19"/>
      <c r="D1614" s="17"/>
      <c r="E1614" s="111"/>
      <c r="F1614" s="56"/>
      <c r="G1614" s="55"/>
      <c r="H1614" s="68"/>
      <c r="I1614" s="56"/>
      <c r="J1614" s="38"/>
    </row>
    <row r="1615" spans="2:10" s="1" customFormat="1" ht="14.4" x14ac:dyDescent="0.3">
      <c r="B1615" s="17"/>
      <c r="C1615" s="19"/>
      <c r="D1615" s="17"/>
      <c r="E1615" s="111"/>
      <c r="F1615" s="56"/>
      <c r="G1615" s="55"/>
      <c r="H1615" s="68"/>
      <c r="I1615" s="56"/>
      <c r="J1615" s="38"/>
    </row>
    <row r="1616" spans="2:10" s="1" customFormat="1" ht="14.4" x14ac:dyDescent="0.3">
      <c r="B1616" s="17"/>
      <c r="C1616" s="19"/>
      <c r="D1616" s="17"/>
      <c r="E1616" s="111"/>
      <c r="F1616" s="56"/>
      <c r="G1616" s="55"/>
      <c r="H1616" s="68"/>
      <c r="I1616" s="56"/>
      <c r="J1616" s="38"/>
    </row>
    <row r="1617" spans="2:10" s="1" customFormat="1" ht="14.4" x14ac:dyDescent="0.3">
      <c r="B1617" s="17"/>
      <c r="C1617" s="19"/>
      <c r="D1617" s="17"/>
      <c r="E1617" s="111"/>
      <c r="F1617" s="56"/>
      <c r="G1617" s="55"/>
      <c r="H1617" s="68"/>
      <c r="I1617" s="56"/>
      <c r="J1617" s="38"/>
    </row>
    <row r="1618" spans="2:10" s="1" customFormat="1" ht="14.4" x14ac:dyDescent="0.3">
      <c r="B1618" s="17"/>
      <c r="C1618" s="19"/>
      <c r="D1618" s="17"/>
      <c r="E1618" s="111"/>
      <c r="F1618" s="56"/>
      <c r="G1618" s="55"/>
      <c r="H1618" s="68"/>
      <c r="I1618" s="56"/>
      <c r="J1618" s="38"/>
    </row>
    <row r="1619" spans="2:10" s="1" customFormat="1" ht="14.4" x14ac:dyDescent="0.3">
      <c r="B1619" s="17"/>
      <c r="C1619" s="19"/>
      <c r="D1619" s="17"/>
      <c r="E1619" s="111"/>
      <c r="F1619" s="56"/>
      <c r="G1619" s="55"/>
      <c r="H1619" s="68"/>
      <c r="I1619" s="56"/>
      <c r="J1619" s="38"/>
    </row>
    <row r="1620" spans="2:10" s="1" customFormat="1" ht="14.4" x14ac:dyDescent="0.3">
      <c r="B1620" s="17"/>
      <c r="C1620" s="19"/>
      <c r="D1620" s="17"/>
      <c r="E1620" s="111"/>
      <c r="F1620" s="56"/>
      <c r="G1620" s="55"/>
      <c r="H1620" s="68"/>
      <c r="I1620" s="56"/>
      <c r="J1620" s="38"/>
    </row>
    <row r="1621" spans="2:10" s="1" customFormat="1" ht="14.4" x14ac:dyDescent="0.3">
      <c r="B1621" s="17"/>
      <c r="C1621" s="19"/>
      <c r="D1621" s="17"/>
      <c r="E1621" s="111"/>
      <c r="F1621" s="56"/>
      <c r="G1621" s="55"/>
      <c r="H1621" s="68"/>
      <c r="I1621" s="56"/>
      <c r="J1621" s="38"/>
    </row>
    <row r="1622" spans="2:10" s="1" customFormat="1" ht="14.4" x14ac:dyDescent="0.3">
      <c r="B1622" s="17"/>
      <c r="C1622" s="19"/>
      <c r="D1622" s="17"/>
      <c r="E1622" s="111"/>
      <c r="F1622" s="56"/>
      <c r="G1622" s="55"/>
      <c r="H1622" s="68"/>
      <c r="I1622" s="56"/>
      <c r="J1622" s="38"/>
    </row>
    <row r="1623" spans="2:10" s="1" customFormat="1" ht="14.4" x14ac:dyDescent="0.3">
      <c r="B1623" s="17"/>
      <c r="C1623" s="19"/>
      <c r="D1623" s="17"/>
      <c r="E1623" s="111"/>
      <c r="F1623" s="56"/>
      <c r="G1623" s="55"/>
      <c r="H1623" s="68"/>
      <c r="I1623" s="56"/>
      <c r="J1623" s="38"/>
    </row>
    <row r="1624" spans="2:10" s="1" customFormat="1" ht="14.4" x14ac:dyDescent="0.3">
      <c r="B1624" s="17"/>
      <c r="C1624" s="19"/>
      <c r="D1624" s="17"/>
      <c r="E1624" s="111"/>
      <c r="F1624" s="56"/>
      <c r="G1624" s="55"/>
      <c r="H1624" s="68"/>
      <c r="I1624" s="56"/>
      <c r="J1624" s="38"/>
    </row>
    <row r="1625" spans="2:10" s="1" customFormat="1" ht="14.4" x14ac:dyDescent="0.3">
      <c r="B1625" s="17"/>
      <c r="C1625" s="19"/>
      <c r="D1625" s="17"/>
      <c r="E1625" s="111"/>
      <c r="F1625" s="56"/>
      <c r="G1625" s="55"/>
      <c r="H1625" s="68"/>
      <c r="I1625" s="56"/>
      <c r="J1625" s="38"/>
    </row>
    <row r="1626" spans="2:10" s="1" customFormat="1" ht="14.4" x14ac:dyDescent="0.3">
      <c r="B1626" s="17"/>
      <c r="C1626" s="19"/>
      <c r="D1626" s="17"/>
      <c r="E1626" s="111"/>
      <c r="F1626" s="56"/>
      <c r="G1626" s="55"/>
      <c r="H1626" s="68"/>
      <c r="I1626" s="56"/>
      <c r="J1626" s="38"/>
    </row>
    <row r="1627" spans="2:10" s="1" customFormat="1" ht="14.4" x14ac:dyDescent="0.3">
      <c r="B1627" s="17"/>
      <c r="C1627" s="19"/>
      <c r="D1627" s="17"/>
      <c r="E1627" s="111"/>
      <c r="F1627" s="56"/>
      <c r="G1627" s="55"/>
      <c r="H1627" s="68"/>
      <c r="I1627" s="56"/>
      <c r="J1627" s="38"/>
    </row>
    <row r="1628" spans="2:10" s="1" customFormat="1" ht="14.4" x14ac:dyDescent="0.3">
      <c r="B1628" s="17"/>
      <c r="C1628" s="19"/>
      <c r="D1628" s="17"/>
      <c r="E1628" s="111"/>
      <c r="F1628" s="56"/>
      <c r="G1628" s="55"/>
      <c r="H1628" s="68"/>
      <c r="I1628" s="56"/>
      <c r="J1628" s="38"/>
    </row>
    <row r="1629" spans="2:10" s="1" customFormat="1" ht="14.4" x14ac:dyDescent="0.3">
      <c r="B1629" s="17"/>
      <c r="C1629" s="19"/>
      <c r="D1629" s="17"/>
      <c r="E1629" s="111"/>
      <c r="F1629" s="56"/>
      <c r="G1629" s="55"/>
      <c r="H1629" s="68"/>
      <c r="I1629" s="56"/>
      <c r="J1629" s="38"/>
    </row>
    <row r="1630" spans="2:10" s="1" customFormat="1" ht="14.4" x14ac:dyDescent="0.3">
      <c r="B1630" s="17"/>
      <c r="C1630" s="19"/>
      <c r="D1630" s="17"/>
      <c r="E1630" s="111"/>
      <c r="F1630" s="56"/>
      <c r="G1630" s="55"/>
      <c r="H1630" s="68"/>
      <c r="I1630" s="56"/>
      <c r="J1630" s="38"/>
    </row>
    <row r="1631" spans="2:10" s="1" customFormat="1" ht="14.4" x14ac:dyDescent="0.3">
      <c r="B1631" s="17"/>
      <c r="C1631" s="19"/>
      <c r="D1631" s="17"/>
      <c r="E1631" s="111"/>
      <c r="F1631" s="56"/>
      <c r="G1631" s="55"/>
      <c r="H1631" s="68"/>
      <c r="I1631" s="56"/>
      <c r="J1631" s="38"/>
    </row>
    <row r="1632" spans="2:10" s="1" customFormat="1" ht="14.4" x14ac:dyDescent="0.3">
      <c r="B1632" s="17"/>
      <c r="C1632" s="19"/>
      <c r="D1632" s="17"/>
      <c r="E1632" s="111"/>
      <c r="F1632" s="56"/>
      <c r="G1632" s="55"/>
      <c r="H1632" s="68"/>
      <c r="I1632" s="56"/>
      <c r="J1632" s="38"/>
    </row>
    <row r="1633" spans="2:10" s="1" customFormat="1" ht="14.4" x14ac:dyDescent="0.3">
      <c r="B1633" s="17"/>
      <c r="C1633" s="19"/>
      <c r="D1633" s="17"/>
      <c r="E1633" s="111"/>
      <c r="F1633" s="56"/>
      <c r="G1633" s="55"/>
      <c r="H1633" s="68"/>
      <c r="I1633" s="56"/>
      <c r="J1633" s="38"/>
    </row>
    <row r="1634" spans="2:10" s="1" customFormat="1" ht="14.4" x14ac:dyDescent="0.3">
      <c r="B1634" s="17"/>
      <c r="C1634" s="19"/>
      <c r="D1634" s="17"/>
      <c r="E1634" s="111"/>
      <c r="F1634" s="56"/>
      <c r="G1634" s="55"/>
      <c r="H1634" s="68"/>
      <c r="I1634" s="56"/>
      <c r="J1634" s="38"/>
    </row>
    <row r="1635" spans="2:10" s="1" customFormat="1" ht="14.4" x14ac:dyDescent="0.3">
      <c r="B1635" s="17"/>
      <c r="C1635" s="19"/>
      <c r="D1635" s="17"/>
      <c r="E1635" s="111"/>
      <c r="F1635" s="56"/>
      <c r="G1635" s="55"/>
      <c r="H1635" s="68"/>
      <c r="I1635" s="56"/>
      <c r="J1635" s="38"/>
    </row>
    <row r="1636" spans="2:10" s="1" customFormat="1" ht="14.4" x14ac:dyDescent="0.3">
      <c r="B1636" s="17"/>
      <c r="C1636" s="19"/>
      <c r="D1636" s="17"/>
      <c r="E1636" s="111"/>
      <c r="F1636" s="56"/>
      <c r="G1636" s="55"/>
      <c r="H1636" s="68"/>
      <c r="I1636" s="56"/>
      <c r="J1636" s="38"/>
    </row>
    <row r="1637" spans="2:10" s="1" customFormat="1" ht="14.4" x14ac:dyDescent="0.3">
      <c r="B1637" s="17"/>
      <c r="C1637" s="19"/>
      <c r="D1637" s="17"/>
      <c r="E1637" s="111"/>
      <c r="F1637" s="56"/>
      <c r="G1637" s="55"/>
      <c r="H1637" s="68"/>
      <c r="I1637" s="56"/>
      <c r="J1637" s="38"/>
    </row>
    <row r="1638" spans="2:10" s="1" customFormat="1" ht="14.4" x14ac:dyDescent="0.3">
      <c r="B1638" s="17"/>
      <c r="C1638" s="19"/>
      <c r="D1638" s="17"/>
      <c r="E1638" s="111"/>
      <c r="F1638" s="56"/>
      <c r="G1638" s="55"/>
      <c r="H1638" s="68"/>
      <c r="I1638" s="56"/>
      <c r="J1638" s="38"/>
    </row>
    <row r="1639" spans="2:10" s="1" customFormat="1" ht="14.4" x14ac:dyDescent="0.3">
      <c r="B1639" s="17"/>
      <c r="C1639" s="19"/>
      <c r="D1639" s="17"/>
      <c r="E1639" s="111"/>
      <c r="F1639" s="56"/>
      <c r="G1639" s="55"/>
      <c r="H1639" s="68"/>
      <c r="I1639" s="56"/>
      <c r="J1639" s="38"/>
    </row>
    <row r="1640" spans="2:10" s="1" customFormat="1" ht="14.4" x14ac:dyDescent="0.3">
      <c r="B1640" s="17"/>
      <c r="C1640" s="19"/>
      <c r="D1640" s="17"/>
      <c r="E1640" s="111"/>
      <c r="F1640" s="56"/>
      <c r="G1640" s="55"/>
      <c r="H1640" s="68"/>
      <c r="I1640" s="56"/>
      <c r="J1640" s="38"/>
    </row>
    <row r="1641" spans="2:10" s="1" customFormat="1" ht="14.4" x14ac:dyDescent="0.3">
      <c r="B1641" s="17"/>
      <c r="C1641" s="19"/>
      <c r="D1641" s="17"/>
      <c r="E1641" s="111"/>
      <c r="F1641" s="56"/>
      <c r="G1641" s="55"/>
      <c r="H1641" s="68"/>
      <c r="I1641" s="56"/>
      <c r="J1641" s="38"/>
    </row>
    <row r="1642" spans="2:10" s="1" customFormat="1" ht="14.4" x14ac:dyDescent="0.3">
      <c r="B1642" s="17"/>
      <c r="C1642" s="19"/>
      <c r="D1642" s="17"/>
      <c r="E1642" s="111"/>
      <c r="F1642" s="56"/>
      <c r="G1642" s="55"/>
      <c r="H1642" s="68"/>
      <c r="I1642" s="56"/>
      <c r="J1642" s="38"/>
    </row>
    <row r="1643" spans="2:10" s="1" customFormat="1" ht="14.4" x14ac:dyDescent="0.3">
      <c r="B1643" s="17"/>
      <c r="C1643" s="19"/>
      <c r="D1643" s="17"/>
      <c r="E1643" s="111"/>
      <c r="F1643" s="56"/>
      <c r="G1643" s="55"/>
      <c r="H1643" s="68"/>
      <c r="I1643" s="56"/>
      <c r="J1643" s="38"/>
    </row>
    <row r="1644" spans="2:10" s="1" customFormat="1" ht="14.4" x14ac:dyDescent="0.3">
      <c r="B1644" s="17"/>
      <c r="C1644" s="19"/>
      <c r="D1644" s="17"/>
      <c r="E1644" s="111"/>
      <c r="F1644" s="56"/>
      <c r="G1644" s="55"/>
      <c r="H1644" s="68"/>
      <c r="I1644" s="56"/>
      <c r="J1644" s="38"/>
    </row>
    <row r="1645" spans="2:10" s="1" customFormat="1" ht="14.4" x14ac:dyDescent="0.3">
      <c r="B1645" s="17"/>
      <c r="C1645" s="19"/>
      <c r="D1645" s="17"/>
      <c r="E1645" s="111"/>
      <c r="F1645" s="56"/>
      <c r="G1645" s="55"/>
      <c r="H1645" s="68"/>
      <c r="I1645" s="56"/>
      <c r="J1645" s="38"/>
    </row>
    <row r="1646" spans="2:10" s="1" customFormat="1" ht="14.4" x14ac:dyDescent="0.3">
      <c r="B1646" s="17"/>
      <c r="C1646" s="19"/>
      <c r="D1646" s="17"/>
      <c r="E1646" s="111"/>
      <c r="F1646" s="56"/>
      <c r="G1646" s="55"/>
      <c r="H1646" s="68"/>
      <c r="I1646" s="56"/>
      <c r="J1646" s="38"/>
    </row>
    <row r="1647" spans="2:10" s="1" customFormat="1" ht="14.4" x14ac:dyDescent="0.3">
      <c r="B1647" s="17"/>
      <c r="C1647" s="19"/>
      <c r="D1647" s="17"/>
      <c r="E1647" s="111"/>
      <c r="F1647" s="56"/>
      <c r="G1647" s="55"/>
      <c r="H1647" s="68"/>
      <c r="I1647" s="56"/>
      <c r="J1647" s="38"/>
    </row>
    <row r="1648" spans="2:10" s="1" customFormat="1" ht="14.4" x14ac:dyDescent="0.3">
      <c r="B1648" s="17"/>
      <c r="C1648" s="19"/>
      <c r="D1648" s="17"/>
      <c r="E1648" s="111"/>
      <c r="F1648" s="56"/>
      <c r="G1648" s="55"/>
      <c r="H1648" s="68"/>
      <c r="I1648" s="56"/>
      <c r="J1648" s="38"/>
    </row>
    <row r="1649" spans="2:10" s="1" customFormat="1" ht="14.4" x14ac:dyDescent="0.3">
      <c r="B1649" s="17"/>
      <c r="C1649" s="19"/>
      <c r="D1649" s="17"/>
      <c r="E1649" s="111"/>
      <c r="F1649" s="56"/>
      <c r="G1649" s="55"/>
      <c r="H1649" s="68"/>
      <c r="I1649" s="56"/>
      <c r="J1649" s="38"/>
    </row>
    <row r="1650" spans="2:10" s="1" customFormat="1" ht="14.4" x14ac:dyDescent="0.3">
      <c r="B1650" s="17"/>
      <c r="C1650" s="19"/>
      <c r="D1650" s="17"/>
      <c r="E1650" s="111"/>
      <c r="F1650" s="56"/>
      <c r="G1650" s="55"/>
      <c r="H1650" s="68"/>
      <c r="I1650" s="56"/>
      <c r="J1650" s="38"/>
    </row>
    <row r="1651" spans="2:10" s="1" customFormat="1" ht="14.4" x14ac:dyDescent="0.3">
      <c r="B1651" s="17"/>
      <c r="C1651" s="19"/>
      <c r="D1651" s="17"/>
      <c r="E1651" s="111"/>
      <c r="F1651" s="56"/>
      <c r="G1651" s="55"/>
      <c r="H1651" s="68"/>
      <c r="I1651" s="56"/>
      <c r="J1651" s="38"/>
    </row>
    <row r="1652" spans="2:10" s="1" customFormat="1" ht="14.4" x14ac:dyDescent="0.3">
      <c r="B1652" s="17"/>
      <c r="C1652" s="19"/>
      <c r="D1652" s="17"/>
      <c r="E1652" s="111"/>
      <c r="F1652" s="56"/>
      <c r="G1652" s="55"/>
      <c r="H1652" s="68"/>
      <c r="I1652" s="56"/>
      <c r="J1652" s="38"/>
    </row>
    <row r="1653" spans="2:10" s="1" customFormat="1" ht="14.4" x14ac:dyDescent="0.3">
      <c r="B1653" s="17"/>
      <c r="C1653" s="19"/>
      <c r="D1653" s="17"/>
      <c r="E1653" s="111"/>
      <c r="F1653" s="56"/>
      <c r="G1653" s="55"/>
      <c r="H1653" s="68"/>
      <c r="I1653" s="56"/>
      <c r="J1653" s="38"/>
    </row>
    <row r="1654" spans="2:10" s="1" customFormat="1" ht="14.4" x14ac:dyDescent="0.3">
      <c r="B1654" s="17"/>
      <c r="C1654" s="19"/>
      <c r="D1654" s="17"/>
      <c r="E1654" s="111"/>
      <c r="F1654" s="56"/>
      <c r="G1654" s="55"/>
      <c r="H1654" s="68"/>
      <c r="I1654" s="56"/>
      <c r="J1654" s="38"/>
    </row>
    <row r="1655" spans="2:10" s="1" customFormat="1" ht="14.4" x14ac:dyDescent="0.3">
      <c r="B1655" s="17"/>
      <c r="C1655" s="19"/>
      <c r="D1655" s="17"/>
      <c r="E1655" s="111"/>
      <c r="F1655" s="56"/>
      <c r="G1655" s="55"/>
      <c r="H1655" s="68"/>
      <c r="I1655" s="56"/>
      <c r="J1655" s="38"/>
    </row>
    <row r="1656" spans="2:10" s="1" customFormat="1" ht="14.4" x14ac:dyDescent="0.3">
      <c r="B1656" s="17"/>
      <c r="C1656" s="19"/>
      <c r="D1656" s="17"/>
      <c r="E1656" s="111"/>
      <c r="F1656" s="56"/>
      <c r="G1656" s="55"/>
      <c r="H1656" s="68"/>
      <c r="I1656" s="56"/>
      <c r="J1656" s="38"/>
    </row>
    <row r="1657" spans="2:10" s="1" customFormat="1" ht="14.4" x14ac:dyDescent="0.3">
      <c r="B1657" s="17"/>
      <c r="C1657" s="19"/>
      <c r="D1657" s="17"/>
      <c r="E1657" s="111"/>
      <c r="F1657" s="56"/>
      <c r="G1657" s="55"/>
      <c r="H1657" s="68"/>
      <c r="I1657" s="56"/>
      <c r="J1657" s="38"/>
    </row>
    <row r="1658" spans="2:10" s="1" customFormat="1" ht="14.4" x14ac:dyDescent="0.3">
      <c r="B1658" s="17"/>
      <c r="C1658" s="19"/>
      <c r="D1658" s="17"/>
      <c r="E1658" s="111"/>
      <c r="F1658" s="56"/>
      <c r="G1658" s="55"/>
      <c r="H1658" s="68"/>
      <c r="I1658" s="56"/>
      <c r="J1658" s="38"/>
    </row>
    <row r="1659" spans="2:10" s="1" customFormat="1" ht="14.4" x14ac:dyDescent="0.3">
      <c r="B1659" s="17"/>
      <c r="C1659" s="19"/>
      <c r="D1659" s="17"/>
      <c r="E1659" s="111"/>
      <c r="F1659" s="56"/>
      <c r="G1659" s="55"/>
      <c r="H1659" s="68"/>
      <c r="I1659" s="56"/>
      <c r="J1659" s="38"/>
    </row>
    <row r="1660" spans="2:10" s="1" customFormat="1" ht="14.4" x14ac:dyDescent="0.3">
      <c r="B1660" s="17"/>
      <c r="C1660" s="19"/>
      <c r="D1660" s="17"/>
      <c r="E1660" s="111"/>
      <c r="F1660" s="56"/>
      <c r="G1660" s="55"/>
      <c r="H1660" s="68"/>
      <c r="I1660" s="56"/>
      <c r="J1660" s="38"/>
    </row>
    <row r="1661" spans="2:10" s="1" customFormat="1" ht="14.4" x14ac:dyDescent="0.3">
      <c r="B1661" s="17"/>
      <c r="C1661" s="19"/>
      <c r="D1661" s="17"/>
      <c r="E1661" s="111"/>
      <c r="F1661" s="56"/>
      <c r="G1661" s="55"/>
      <c r="H1661" s="68"/>
      <c r="I1661" s="56"/>
      <c r="J1661" s="38"/>
    </row>
    <row r="1662" spans="2:10" s="1" customFormat="1" ht="14.4" x14ac:dyDescent="0.3">
      <c r="B1662" s="17"/>
      <c r="C1662" s="19"/>
      <c r="D1662" s="17"/>
      <c r="E1662" s="111"/>
      <c r="F1662" s="56"/>
      <c r="G1662" s="55"/>
      <c r="H1662" s="68"/>
      <c r="I1662" s="56"/>
      <c r="J1662" s="38"/>
    </row>
    <row r="1663" spans="2:10" s="1" customFormat="1" ht="14.4" x14ac:dyDescent="0.3">
      <c r="B1663" s="17"/>
      <c r="C1663" s="19"/>
      <c r="D1663" s="17"/>
      <c r="E1663" s="111"/>
      <c r="F1663" s="56"/>
      <c r="G1663" s="55"/>
      <c r="H1663" s="68"/>
      <c r="I1663" s="56"/>
      <c r="J1663" s="38"/>
    </row>
    <row r="1664" spans="2:10" s="1" customFormat="1" ht="14.4" x14ac:dyDescent="0.3">
      <c r="B1664" s="17"/>
      <c r="C1664" s="19"/>
      <c r="D1664" s="17"/>
      <c r="E1664" s="111"/>
      <c r="F1664" s="56"/>
      <c r="G1664" s="55"/>
      <c r="H1664" s="68"/>
      <c r="I1664" s="56"/>
      <c r="J1664" s="38"/>
    </row>
    <row r="1665" spans="2:10" s="1" customFormat="1" ht="14.4" x14ac:dyDescent="0.3">
      <c r="B1665" s="17"/>
      <c r="C1665" s="19"/>
      <c r="D1665" s="17"/>
      <c r="E1665" s="111"/>
      <c r="F1665" s="56"/>
      <c r="G1665" s="55"/>
      <c r="H1665" s="68"/>
      <c r="I1665" s="56"/>
      <c r="J1665" s="38"/>
    </row>
    <row r="1666" spans="2:10" s="1" customFormat="1" ht="14.4" x14ac:dyDescent="0.3">
      <c r="B1666" s="17"/>
      <c r="C1666" s="19"/>
      <c r="D1666" s="17"/>
      <c r="E1666" s="111"/>
      <c r="F1666" s="56"/>
      <c r="G1666" s="55"/>
      <c r="H1666" s="68"/>
      <c r="I1666" s="56"/>
      <c r="J1666" s="38"/>
    </row>
    <row r="1667" spans="2:10" s="1" customFormat="1" ht="14.4" x14ac:dyDescent="0.3">
      <c r="B1667" s="17"/>
      <c r="C1667" s="19"/>
      <c r="D1667" s="17"/>
      <c r="E1667" s="111"/>
      <c r="F1667" s="56"/>
      <c r="G1667" s="55"/>
      <c r="H1667" s="68"/>
      <c r="I1667" s="56"/>
      <c r="J1667" s="38"/>
    </row>
    <row r="1668" spans="2:10" s="1" customFormat="1" ht="14.4" x14ac:dyDescent="0.3">
      <c r="B1668" s="17"/>
      <c r="C1668" s="19"/>
      <c r="D1668" s="17"/>
      <c r="E1668" s="111"/>
      <c r="F1668" s="56"/>
      <c r="G1668" s="55"/>
      <c r="H1668" s="68"/>
      <c r="I1668" s="56"/>
      <c r="J1668" s="38"/>
    </row>
    <row r="1669" spans="2:10" s="1" customFormat="1" ht="14.4" x14ac:dyDescent="0.3">
      <c r="B1669" s="17"/>
      <c r="C1669" s="19"/>
      <c r="D1669" s="17"/>
      <c r="E1669" s="111"/>
      <c r="F1669" s="56"/>
      <c r="G1669" s="55"/>
      <c r="H1669" s="68"/>
      <c r="I1669" s="56"/>
      <c r="J1669" s="38"/>
    </row>
    <row r="1670" spans="2:10" s="1" customFormat="1" ht="14.4" x14ac:dyDescent="0.3">
      <c r="B1670" s="17"/>
      <c r="C1670" s="19"/>
      <c r="D1670" s="17"/>
      <c r="E1670" s="111"/>
      <c r="F1670" s="56"/>
      <c r="G1670" s="55"/>
      <c r="H1670" s="68"/>
      <c r="I1670" s="56"/>
      <c r="J1670" s="38"/>
    </row>
    <row r="1671" spans="2:10" s="1" customFormat="1" ht="14.4" x14ac:dyDescent="0.3">
      <c r="B1671" s="17"/>
      <c r="C1671" s="19"/>
      <c r="D1671" s="17"/>
      <c r="E1671" s="111"/>
      <c r="F1671" s="56"/>
      <c r="G1671" s="55"/>
      <c r="H1671" s="68"/>
      <c r="I1671" s="56"/>
      <c r="J1671" s="38"/>
    </row>
    <row r="1672" spans="2:10" s="1" customFormat="1" ht="14.4" x14ac:dyDescent="0.3">
      <c r="B1672" s="17"/>
      <c r="C1672" s="19"/>
      <c r="D1672" s="17"/>
      <c r="E1672" s="111"/>
      <c r="F1672" s="56"/>
      <c r="G1672" s="55"/>
      <c r="H1672" s="68"/>
      <c r="I1672" s="56"/>
      <c r="J1672" s="38"/>
    </row>
    <row r="1673" spans="2:10" s="1" customFormat="1" ht="14.4" x14ac:dyDescent="0.3">
      <c r="B1673" s="17"/>
      <c r="C1673" s="19"/>
      <c r="D1673" s="17"/>
      <c r="E1673" s="111"/>
      <c r="F1673" s="56"/>
      <c r="G1673" s="55"/>
      <c r="H1673" s="68"/>
      <c r="I1673" s="56"/>
      <c r="J1673" s="38"/>
    </row>
    <row r="1674" spans="2:10" s="1" customFormat="1" ht="14.4" x14ac:dyDescent="0.3">
      <c r="B1674" s="17"/>
      <c r="C1674" s="19"/>
      <c r="D1674" s="17"/>
      <c r="E1674" s="111"/>
      <c r="F1674" s="56"/>
      <c r="G1674" s="55"/>
      <c r="H1674" s="68"/>
      <c r="I1674" s="56"/>
      <c r="J1674" s="38"/>
    </row>
    <row r="1675" spans="2:10" s="1" customFormat="1" ht="14.4" x14ac:dyDescent="0.3">
      <c r="B1675" s="17"/>
      <c r="C1675" s="19"/>
      <c r="D1675" s="17"/>
      <c r="E1675" s="111"/>
      <c r="F1675" s="56"/>
      <c r="G1675" s="55"/>
      <c r="H1675" s="68"/>
      <c r="I1675" s="56"/>
      <c r="J1675" s="38"/>
    </row>
    <row r="1676" spans="2:10" s="1" customFormat="1" ht="14.4" x14ac:dyDescent="0.3">
      <c r="B1676" s="17"/>
      <c r="C1676" s="19"/>
      <c r="D1676" s="17"/>
      <c r="E1676" s="111"/>
      <c r="F1676" s="56"/>
      <c r="G1676" s="55"/>
      <c r="H1676" s="68"/>
      <c r="I1676" s="56"/>
      <c r="J1676" s="38"/>
    </row>
    <row r="1677" spans="2:10" s="1" customFormat="1" ht="14.4" x14ac:dyDescent="0.3">
      <c r="B1677" s="17"/>
      <c r="C1677" s="19"/>
      <c r="D1677" s="17"/>
      <c r="E1677" s="111"/>
      <c r="F1677" s="56"/>
      <c r="G1677" s="55"/>
      <c r="H1677" s="68"/>
      <c r="I1677" s="56"/>
      <c r="J1677" s="38"/>
    </row>
    <row r="1678" spans="2:10" s="1" customFormat="1" ht="14.4" x14ac:dyDescent="0.3">
      <c r="B1678" s="17"/>
      <c r="C1678" s="19"/>
      <c r="D1678" s="17"/>
      <c r="E1678" s="111"/>
      <c r="F1678" s="56"/>
      <c r="G1678" s="55"/>
      <c r="H1678" s="68"/>
      <c r="I1678" s="56"/>
      <c r="J1678" s="38"/>
    </row>
    <row r="1679" spans="2:10" s="1" customFormat="1" ht="14.4" x14ac:dyDescent="0.3">
      <c r="B1679" s="17"/>
      <c r="C1679" s="19"/>
      <c r="D1679" s="17"/>
      <c r="E1679" s="111"/>
      <c r="F1679" s="56"/>
      <c r="G1679" s="55"/>
      <c r="H1679" s="68"/>
      <c r="I1679" s="56"/>
      <c r="J1679" s="38"/>
    </row>
    <row r="1680" spans="2:10" s="1" customFormat="1" ht="14.4" x14ac:dyDescent="0.3">
      <c r="B1680" s="17"/>
      <c r="C1680" s="19"/>
      <c r="D1680" s="17"/>
      <c r="E1680" s="111"/>
      <c r="F1680" s="56"/>
      <c r="G1680" s="55"/>
      <c r="H1680" s="68"/>
      <c r="I1680" s="56"/>
      <c r="J1680" s="38"/>
    </row>
    <row r="1681" spans="2:10" s="1" customFormat="1" ht="14.4" x14ac:dyDescent="0.3">
      <c r="B1681" s="17"/>
      <c r="C1681" s="19"/>
      <c r="D1681" s="17"/>
      <c r="E1681" s="111"/>
      <c r="F1681" s="56"/>
      <c r="G1681" s="55"/>
      <c r="H1681" s="68"/>
      <c r="I1681" s="56"/>
      <c r="J1681" s="38"/>
    </row>
    <row r="1682" spans="2:10" s="1" customFormat="1" ht="14.4" x14ac:dyDescent="0.3">
      <c r="B1682" s="17"/>
      <c r="C1682" s="19"/>
      <c r="D1682" s="17"/>
      <c r="E1682" s="111"/>
      <c r="F1682" s="56"/>
      <c r="G1682" s="55"/>
      <c r="H1682" s="68"/>
      <c r="I1682" s="56"/>
      <c r="J1682" s="38"/>
    </row>
    <row r="1683" spans="2:10" s="1" customFormat="1" ht="14.4" x14ac:dyDescent="0.3">
      <c r="B1683" s="17"/>
      <c r="C1683" s="19"/>
      <c r="D1683" s="17"/>
      <c r="E1683" s="111"/>
      <c r="F1683" s="56"/>
      <c r="G1683" s="55"/>
      <c r="H1683" s="68"/>
      <c r="I1683" s="56"/>
      <c r="J1683" s="38"/>
    </row>
    <row r="1684" spans="2:10" s="1" customFormat="1" ht="14.4" x14ac:dyDescent="0.3">
      <c r="B1684" s="17"/>
      <c r="C1684" s="19"/>
      <c r="D1684" s="17"/>
      <c r="E1684" s="111"/>
      <c r="F1684" s="56"/>
      <c r="G1684" s="55"/>
      <c r="H1684" s="68"/>
      <c r="I1684" s="56"/>
      <c r="J1684" s="38"/>
    </row>
    <row r="1685" spans="2:10" s="1" customFormat="1" ht="14.4" x14ac:dyDescent="0.3">
      <c r="B1685" s="17"/>
      <c r="C1685" s="19"/>
      <c r="D1685" s="17"/>
      <c r="E1685" s="111"/>
      <c r="F1685" s="56"/>
      <c r="G1685" s="55"/>
      <c r="H1685" s="68"/>
      <c r="I1685" s="56"/>
      <c r="J1685" s="38"/>
    </row>
    <row r="1686" spans="2:10" s="1" customFormat="1" ht="14.4" x14ac:dyDescent="0.3">
      <c r="B1686" s="17"/>
      <c r="C1686" s="19"/>
      <c r="D1686" s="17"/>
      <c r="E1686" s="111"/>
      <c r="F1686" s="56"/>
      <c r="G1686" s="55"/>
      <c r="H1686" s="68"/>
      <c r="I1686" s="56"/>
      <c r="J1686" s="38"/>
    </row>
    <row r="1687" spans="2:10" s="1" customFormat="1" ht="14.4" x14ac:dyDescent="0.3">
      <c r="B1687" s="17"/>
      <c r="C1687" s="19"/>
      <c r="D1687" s="17"/>
      <c r="E1687" s="111"/>
      <c r="F1687" s="56"/>
      <c r="G1687" s="55"/>
      <c r="H1687" s="68"/>
      <c r="I1687" s="56"/>
      <c r="J1687" s="38"/>
    </row>
    <row r="1688" spans="2:10" s="1" customFormat="1" ht="14.4" x14ac:dyDescent="0.3">
      <c r="B1688" s="17"/>
      <c r="C1688" s="19"/>
      <c r="D1688" s="17"/>
      <c r="E1688" s="111"/>
      <c r="F1688" s="56"/>
      <c r="G1688" s="55"/>
      <c r="H1688" s="68"/>
      <c r="I1688" s="56"/>
      <c r="J1688" s="38"/>
    </row>
    <row r="1689" spans="2:10" s="1" customFormat="1" ht="14.4" x14ac:dyDescent="0.3">
      <c r="B1689" s="17"/>
      <c r="C1689" s="19"/>
      <c r="D1689" s="17"/>
      <c r="E1689" s="111"/>
      <c r="F1689" s="56"/>
      <c r="G1689" s="55"/>
      <c r="H1689" s="68"/>
      <c r="I1689" s="56"/>
      <c r="J1689" s="38"/>
    </row>
    <row r="1690" spans="2:10" s="1" customFormat="1" ht="14.4" x14ac:dyDescent="0.3">
      <c r="B1690" s="17"/>
      <c r="C1690" s="19"/>
      <c r="D1690" s="17"/>
      <c r="E1690" s="111"/>
      <c r="F1690" s="56"/>
      <c r="G1690" s="55"/>
      <c r="H1690" s="68"/>
      <c r="I1690" s="56"/>
      <c r="J1690" s="38"/>
    </row>
    <row r="1691" spans="2:10" s="1" customFormat="1" ht="14.4" x14ac:dyDescent="0.3">
      <c r="B1691" s="17"/>
      <c r="C1691" s="19"/>
      <c r="D1691" s="17"/>
      <c r="E1691" s="111"/>
      <c r="F1691" s="56"/>
      <c r="G1691" s="55"/>
      <c r="H1691" s="68"/>
      <c r="I1691" s="56"/>
      <c r="J1691" s="38"/>
    </row>
    <row r="1692" spans="2:10" s="1" customFormat="1" ht="14.4" x14ac:dyDescent="0.3">
      <c r="B1692" s="17"/>
      <c r="C1692" s="19"/>
      <c r="D1692" s="17"/>
      <c r="E1692" s="111"/>
      <c r="F1692" s="56"/>
      <c r="G1692" s="55"/>
      <c r="H1692" s="68"/>
      <c r="I1692" s="56"/>
      <c r="J1692" s="38"/>
    </row>
    <row r="1693" spans="2:10" s="1" customFormat="1" ht="14.4" x14ac:dyDescent="0.3">
      <c r="B1693" s="17"/>
      <c r="C1693" s="19"/>
      <c r="D1693" s="17"/>
      <c r="E1693" s="111"/>
      <c r="F1693" s="56"/>
      <c r="G1693" s="55"/>
      <c r="H1693" s="68"/>
      <c r="I1693" s="56"/>
      <c r="J1693" s="38"/>
    </row>
    <row r="1694" spans="2:10" s="1" customFormat="1" ht="14.4" x14ac:dyDescent="0.3">
      <c r="B1694" s="17"/>
      <c r="C1694" s="19"/>
      <c r="D1694" s="17"/>
      <c r="E1694" s="111"/>
      <c r="F1694" s="56"/>
      <c r="G1694" s="55"/>
      <c r="H1694" s="68"/>
      <c r="I1694" s="56"/>
      <c r="J1694" s="38"/>
    </row>
    <row r="1695" spans="2:10" s="1" customFormat="1" ht="14.4" x14ac:dyDescent="0.3">
      <c r="B1695" s="17"/>
      <c r="C1695" s="19"/>
      <c r="D1695" s="17"/>
      <c r="E1695" s="111"/>
      <c r="F1695" s="56"/>
      <c r="G1695" s="55"/>
      <c r="H1695" s="68"/>
      <c r="I1695" s="56"/>
      <c r="J1695" s="38"/>
    </row>
    <row r="1696" spans="2:10" s="1" customFormat="1" ht="14.4" x14ac:dyDescent="0.3">
      <c r="B1696" s="17"/>
      <c r="C1696" s="19"/>
      <c r="D1696" s="17"/>
      <c r="E1696" s="111"/>
      <c r="F1696" s="56"/>
      <c r="G1696" s="55"/>
      <c r="H1696" s="68"/>
      <c r="I1696" s="56"/>
      <c r="J1696" s="38"/>
    </row>
    <row r="1697" spans="2:10" s="1" customFormat="1" ht="14.4" x14ac:dyDescent="0.3">
      <c r="B1697" s="17"/>
      <c r="C1697" s="19"/>
      <c r="D1697" s="17"/>
      <c r="E1697" s="111"/>
      <c r="F1697" s="56"/>
      <c r="G1697" s="55"/>
      <c r="H1697" s="68"/>
      <c r="I1697" s="56"/>
      <c r="J1697" s="38"/>
    </row>
    <row r="1698" spans="2:10" s="1" customFormat="1" ht="14.4" x14ac:dyDescent="0.3">
      <c r="B1698" s="17"/>
      <c r="C1698" s="19"/>
      <c r="D1698" s="17"/>
      <c r="E1698" s="111"/>
      <c r="F1698" s="56"/>
      <c r="G1698" s="55"/>
      <c r="H1698" s="68"/>
      <c r="I1698" s="56"/>
      <c r="J1698" s="38"/>
    </row>
    <row r="1699" spans="2:10" s="1" customFormat="1" ht="14.4" x14ac:dyDescent="0.3">
      <c r="B1699" s="17"/>
      <c r="C1699" s="19"/>
      <c r="D1699" s="17"/>
      <c r="E1699" s="111"/>
      <c r="F1699" s="56"/>
      <c r="G1699" s="55"/>
      <c r="H1699" s="68"/>
      <c r="I1699" s="56"/>
      <c r="J1699" s="38"/>
    </row>
    <row r="1700" spans="2:10" s="1" customFormat="1" ht="14.4" x14ac:dyDescent="0.3">
      <c r="B1700" s="17"/>
      <c r="C1700" s="19"/>
      <c r="D1700" s="17"/>
      <c r="E1700" s="111"/>
      <c r="F1700" s="56"/>
      <c r="G1700" s="55"/>
      <c r="H1700" s="68"/>
      <c r="I1700" s="56"/>
      <c r="J1700" s="38"/>
    </row>
    <row r="1701" spans="2:10" s="1" customFormat="1" ht="14.4" x14ac:dyDescent="0.3">
      <c r="B1701" s="17"/>
      <c r="C1701" s="19"/>
      <c r="D1701" s="17"/>
      <c r="E1701" s="111"/>
      <c r="F1701" s="56"/>
      <c r="G1701" s="55"/>
      <c r="H1701" s="68"/>
      <c r="I1701" s="56"/>
      <c r="J1701" s="38"/>
    </row>
    <row r="1702" spans="2:10" s="1" customFormat="1" ht="14.4" x14ac:dyDescent="0.3">
      <c r="B1702" s="17"/>
      <c r="C1702" s="19"/>
      <c r="D1702" s="17"/>
      <c r="E1702" s="111"/>
      <c r="F1702" s="56"/>
      <c r="G1702" s="55"/>
      <c r="H1702" s="68"/>
      <c r="I1702" s="56"/>
      <c r="J1702" s="38"/>
    </row>
    <row r="1703" spans="2:10" s="1" customFormat="1" ht="14.4" x14ac:dyDescent="0.3">
      <c r="B1703" s="17"/>
      <c r="C1703" s="19"/>
      <c r="D1703" s="17"/>
      <c r="E1703" s="111"/>
      <c r="F1703" s="56"/>
      <c r="G1703" s="55"/>
      <c r="H1703" s="68"/>
      <c r="I1703" s="56"/>
      <c r="J1703" s="38"/>
    </row>
    <row r="1704" spans="2:10" s="1" customFormat="1" ht="14.4" x14ac:dyDescent="0.3">
      <c r="B1704" s="17"/>
      <c r="C1704" s="19"/>
      <c r="D1704" s="17"/>
      <c r="E1704" s="111"/>
      <c r="F1704" s="56"/>
      <c r="G1704" s="55"/>
      <c r="H1704" s="68"/>
      <c r="I1704" s="56"/>
      <c r="J1704" s="38"/>
    </row>
    <row r="1705" spans="2:10" s="1" customFormat="1" ht="14.4" x14ac:dyDescent="0.3">
      <c r="B1705" s="17"/>
      <c r="C1705" s="19"/>
      <c r="D1705" s="17"/>
      <c r="E1705" s="111"/>
      <c r="F1705" s="56"/>
      <c r="G1705" s="55"/>
      <c r="H1705" s="68"/>
      <c r="I1705" s="56"/>
      <c r="J1705" s="38"/>
    </row>
    <row r="1706" spans="2:10" s="1" customFormat="1" ht="14.4" x14ac:dyDescent="0.3">
      <c r="B1706" s="17"/>
      <c r="C1706" s="19"/>
      <c r="D1706" s="17"/>
      <c r="E1706" s="111"/>
      <c r="F1706" s="56"/>
      <c r="G1706" s="55"/>
      <c r="H1706" s="68"/>
      <c r="I1706" s="56"/>
      <c r="J1706" s="38"/>
    </row>
    <row r="1707" spans="2:10" s="1" customFormat="1" ht="14.4" x14ac:dyDescent="0.3">
      <c r="B1707" s="17"/>
      <c r="C1707" s="19"/>
      <c r="D1707" s="17"/>
      <c r="E1707" s="111"/>
      <c r="F1707" s="56"/>
      <c r="G1707" s="55"/>
      <c r="H1707" s="68"/>
      <c r="I1707" s="56"/>
      <c r="J1707" s="38"/>
    </row>
    <row r="1708" spans="2:10" s="1" customFormat="1" ht="14.4" x14ac:dyDescent="0.3">
      <c r="B1708" s="17"/>
      <c r="C1708" s="19"/>
      <c r="D1708" s="17"/>
      <c r="E1708" s="111"/>
      <c r="F1708" s="56"/>
      <c r="G1708" s="55"/>
      <c r="H1708" s="68"/>
      <c r="I1708" s="56"/>
      <c r="J1708" s="38"/>
    </row>
    <row r="1709" spans="2:10" s="1" customFormat="1" ht="14.4" x14ac:dyDescent="0.3">
      <c r="B1709" s="17"/>
      <c r="C1709" s="19"/>
      <c r="D1709" s="17"/>
      <c r="E1709" s="111"/>
      <c r="F1709" s="56"/>
      <c r="G1709" s="55"/>
      <c r="H1709" s="68"/>
      <c r="I1709" s="56"/>
      <c r="J1709" s="38"/>
    </row>
    <row r="1710" spans="2:10" s="1" customFormat="1" ht="14.4" x14ac:dyDescent="0.3">
      <c r="B1710" s="17"/>
      <c r="C1710" s="19"/>
      <c r="D1710" s="17"/>
      <c r="E1710" s="111"/>
      <c r="F1710" s="56"/>
      <c r="G1710" s="55"/>
      <c r="H1710" s="68"/>
      <c r="I1710" s="56"/>
      <c r="J1710" s="38"/>
    </row>
    <row r="1711" spans="2:10" s="1" customFormat="1" ht="14.4" x14ac:dyDescent="0.3">
      <c r="B1711" s="17"/>
      <c r="C1711" s="19"/>
      <c r="D1711" s="17"/>
      <c r="E1711" s="111"/>
      <c r="F1711" s="56"/>
      <c r="G1711" s="55"/>
      <c r="H1711" s="68"/>
      <c r="I1711" s="56"/>
      <c r="J1711" s="38"/>
    </row>
    <row r="1712" spans="2:10" s="1" customFormat="1" ht="14.4" x14ac:dyDescent="0.3">
      <c r="B1712" s="17"/>
      <c r="C1712" s="19"/>
      <c r="D1712" s="17"/>
      <c r="E1712" s="111"/>
      <c r="F1712" s="56"/>
      <c r="G1712" s="55"/>
      <c r="H1712" s="68"/>
      <c r="I1712" s="56"/>
      <c r="J1712" s="38"/>
    </row>
    <row r="1713" spans="2:10" s="1" customFormat="1" ht="14.4" x14ac:dyDescent="0.3">
      <c r="B1713" s="17"/>
      <c r="C1713" s="19"/>
      <c r="D1713" s="17"/>
      <c r="E1713" s="111"/>
      <c r="F1713" s="56"/>
      <c r="G1713" s="55"/>
      <c r="H1713" s="68"/>
      <c r="I1713" s="56"/>
      <c r="J1713" s="38"/>
    </row>
    <row r="1714" spans="2:10" s="1" customFormat="1" ht="14.4" x14ac:dyDescent="0.3">
      <c r="B1714" s="17"/>
      <c r="C1714" s="19"/>
      <c r="D1714" s="17"/>
      <c r="E1714" s="111"/>
      <c r="F1714" s="56"/>
      <c r="G1714" s="55"/>
      <c r="H1714" s="68"/>
      <c r="I1714" s="56"/>
      <c r="J1714" s="38"/>
    </row>
    <row r="1715" spans="2:10" s="1" customFormat="1" ht="14.4" x14ac:dyDescent="0.3">
      <c r="B1715" s="17"/>
      <c r="C1715" s="19"/>
      <c r="D1715" s="17"/>
      <c r="E1715" s="111"/>
      <c r="F1715" s="56"/>
      <c r="G1715" s="55"/>
      <c r="H1715" s="68"/>
      <c r="I1715" s="56"/>
      <c r="J1715" s="38"/>
    </row>
    <row r="1716" spans="2:10" s="1" customFormat="1" ht="14.4" x14ac:dyDescent="0.3">
      <c r="B1716" s="17"/>
      <c r="C1716" s="19"/>
      <c r="D1716" s="17"/>
      <c r="E1716" s="111"/>
      <c r="F1716" s="56"/>
      <c r="G1716" s="55"/>
      <c r="H1716" s="68"/>
      <c r="I1716" s="56"/>
      <c r="J1716" s="38"/>
    </row>
    <row r="1717" spans="2:10" s="1" customFormat="1" ht="14.4" x14ac:dyDescent="0.3">
      <c r="B1717" s="17"/>
      <c r="C1717" s="19"/>
      <c r="D1717" s="17"/>
      <c r="E1717" s="111"/>
      <c r="F1717" s="56"/>
      <c r="G1717" s="55"/>
      <c r="H1717" s="68"/>
      <c r="I1717" s="56"/>
      <c r="J1717" s="38"/>
    </row>
    <row r="1718" spans="2:10" s="1" customFormat="1" ht="14.4" x14ac:dyDescent="0.3">
      <c r="B1718" s="17"/>
      <c r="C1718" s="19"/>
      <c r="D1718" s="17"/>
      <c r="E1718" s="111"/>
      <c r="F1718" s="56"/>
      <c r="G1718" s="55"/>
      <c r="H1718" s="68"/>
      <c r="I1718" s="56"/>
      <c r="J1718" s="38"/>
    </row>
    <row r="1719" spans="2:10" s="1" customFormat="1" ht="14.4" x14ac:dyDescent="0.3">
      <c r="B1719" s="17"/>
      <c r="C1719" s="19"/>
      <c r="D1719" s="17"/>
      <c r="E1719" s="111"/>
      <c r="F1719" s="56"/>
      <c r="G1719" s="55"/>
      <c r="H1719" s="68"/>
      <c r="I1719" s="56"/>
      <c r="J1719" s="38"/>
    </row>
    <row r="1720" spans="2:10" s="1" customFormat="1" ht="14.4" x14ac:dyDescent="0.3">
      <c r="B1720" s="17"/>
      <c r="C1720" s="19"/>
      <c r="D1720" s="17"/>
      <c r="E1720" s="111"/>
      <c r="F1720" s="56"/>
      <c r="G1720" s="55"/>
      <c r="H1720" s="68"/>
      <c r="I1720" s="56"/>
      <c r="J1720" s="38"/>
    </row>
    <row r="1721" spans="2:10" s="1" customFormat="1" ht="14.4" x14ac:dyDescent="0.3">
      <c r="B1721" s="17"/>
      <c r="C1721" s="19"/>
      <c r="D1721" s="17"/>
      <c r="E1721" s="111"/>
      <c r="F1721" s="56"/>
      <c r="G1721" s="55"/>
      <c r="H1721" s="68"/>
      <c r="I1721" s="56"/>
      <c r="J1721" s="38"/>
    </row>
    <row r="1722" spans="2:10" s="1" customFormat="1" ht="14.4" x14ac:dyDescent="0.3">
      <c r="B1722" s="17"/>
      <c r="C1722" s="19"/>
      <c r="D1722" s="17"/>
      <c r="E1722" s="111"/>
      <c r="F1722" s="56"/>
      <c r="G1722" s="55"/>
      <c r="H1722" s="68"/>
      <c r="I1722" s="56"/>
      <c r="J1722" s="38"/>
    </row>
    <row r="1723" spans="2:10" s="1" customFormat="1" ht="14.4" x14ac:dyDescent="0.3">
      <c r="B1723" s="17"/>
      <c r="C1723" s="19"/>
      <c r="D1723" s="17"/>
      <c r="E1723" s="111"/>
      <c r="F1723" s="56"/>
      <c r="G1723" s="55"/>
      <c r="H1723" s="68"/>
      <c r="I1723" s="56"/>
      <c r="J1723" s="38"/>
    </row>
    <row r="1724" spans="2:10" s="1" customFormat="1" ht="14.4" x14ac:dyDescent="0.3">
      <c r="B1724" s="17"/>
      <c r="C1724" s="19"/>
      <c r="D1724" s="17"/>
      <c r="E1724" s="111"/>
      <c r="F1724" s="56"/>
      <c r="G1724" s="55"/>
      <c r="H1724" s="68"/>
      <c r="I1724" s="56"/>
      <c r="J1724" s="38"/>
    </row>
    <row r="1725" spans="2:10" s="1" customFormat="1" ht="14.4" x14ac:dyDescent="0.3">
      <c r="B1725" s="17"/>
      <c r="C1725" s="19"/>
      <c r="D1725" s="17"/>
      <c r="E1725" s="111"/>
      <c r="F1725" s="56"/>
      <c r="G1725" s="55"/>
      <c r="H1725" s="68"/>
      <c r="I1725" s="56"/>
      <c r="J1725" s="38"/>
    </row>
    <row r="1726" spans="2:10" s="1" customFormat="1" ht="14.4" x14ac:dyDescent="0.3">
      <c r="B1726" s="17"/>
      <c r="C1726" s="19"/>
      <c r="D1726" s="17"/>
      <c r="E1726" s="111"/>
      <c r="F1726" s="56"/>
      <c r="G1726" s="55"/>
      <c r="H1726" s="68"/>
      <c r="I1726" s="56"/>
      <c r="J1726" s="38"/>
    </row>
    <row r="1727" spans="2:10" s="1" customFormat="1" ht="14.4" x14ac:dyDescent="0.3">
      <c r="B1727" s="17"/>
      <c r="C1727" s="19"/>
      <c r="D1727" s="17"/>
      <c r="E1727" s="111"/>
      <c r="F1727" s="56"/>
      <c r="G1727" s="55"/>
      <c r="H1727" s="68"/>
      <c r="I1727" s="56"/>
      <c r="J1727" s="38"/>
    </row>
    <row r="1728" spans="2:10" s="1" customFormat="1" ht="14.4" x14ac:dyDescent="0.3">
      <c r="B1728" s="17"/>
      <c r="C1728" s="19"/>
      <c r="D1728" s="17"/>
      <c r="E1728" s="111"/>
      <c r="F1728" s="56"/>
      <c r="G1728" s="55"/>
      <c r="H1728" s="68"/>
      <c r="I1728" s="56"/>
      <c r="J1728" s="38"/>
    </row>
    <row r="1729" spans="2:10" s="1" customFormat="1" ht="14.4" x14ac:dyDescent="0.3">
      <c r="B1729" s="17"/>
      <c r="C1729" s="19"/>
      <c r="D1729" s="17"/>
      <c r="E1729" s="111"/>
      <c r="F1729" s="56"/>
      <c r="G1729" s="55"/>
      <c r="H1729" s="68"/>
      <c r="I1729" s="56"/>
      <c r="J1729" s="38"/>
    </row>
    <row r="1730" spans="2:10" s="1" customFormat="1" ht="14.4" x14ac:dyDescent="0.3">
      <c r="B1730" s="17"/>
      <c r="C1730" s="19"/>
      <c r="D1730" s="17"/>
      <c r="E1730" s="111"/>
      <c r="F1730" s="56"/>
      <c r="G1730" s="55"/>
      <c r="H1730" s="68"/>
      <c r="I1730" s="56"/>
      <c r="J1730" s="38"/>
    </row>
    <row r="1731" spans="2:10" s="1" customFormat="1" ht="14.4" x14ac:dyDescent="0.3">
      <c r="B1731" s="17"/>
      <c r="C1731" s="19"/>
      <c r="D1731" s="17"/>
      <c r="E1731" s="111"/>
      <c r="F1731" s="56"/>
      <c r="G1731" s="55"/>
      <c r="H1731" s="68"/>
      <c r="I1731" s="56"/>
      <c r="J1731" s="38"/>
    </row>
    <row r="1732" spans="2:10" s="1" customFormat="1" ht="14.4" x14ac:dyDescent="0.3">
      <c r="B1732" s="17"/>
      <c r="C1732" s="19"/>
      <c r="D1732" s="17"/>
      <c r="E1732" s="111"/>
      <c r="F1732" s="56"/>
      <c r="G1732" s="55"/>
      <c r="H1732" s="68"/>
      <c r="I1732" s="56"/>
      <c r="J1732" s="38"/>
    </row>
    <row r="1733" spans="2:10" s="1" customFormat="1" ht="14.4" x14ac:dyDescent="0.3">
      <c r="B1733" s="17"/>
      <c r="C1733" s="19"/>
      <c r="D1733" s="17"/>
      <c r="E1733" s="111"/>
      <c r="F1733" s="56"/>
      <c r="G1733" s="55"/>
      <c r="H1733" s="68"/>
      <c r="I1733" s="56"/>
      <c r="J1733" s="38"/>
    </row>
    <row r="1734" spans="2:10" s="1" customFormat="1" ht="14.4" x14ac:dyDescent="0.3">
      <c r="B1734" s="17"/>
      <c r="C1734" s="19"/>
      <c r="D1734" s="17"/>
      <c r="E1734" s="111"/>
      <c r="F1734" s="56"/>
      <c r="G1734" s="55"/>
      <c r="H1734" s="68"/>
      <c r="I1734" s="56"/>
      <c r="J1734" s="38"/>
    </row>
    <row r="1735" spans="2:10" s="1" customFormat="1" ht="14.4" x14ac:dyDescent="0.3">
      <c r="B1735" s="17"/>
      <c r="C1735" s="19"/>
      <c r="D1735" s="17"/>
      <c r="E1735" s="111"/>
      <c r="F1735" s="56"/>
      <c r="G1735" s="55"/>
      <c r="H1735" s="68"/>
      <c r="I1735" s="56"/>
      <c r="J1735" s="38"/>
    </row>
    <row r="1736" spans="2:10" s="1" customFormat="1" ht="14.4" x14ac:dyDescent="0.3">
      <c r="B1736" s="17"/>
      <c r="C1736" s="19"/>
      <c r="D1736" s="17"/>
      <c r="E1736" s="111"/>
      <c r="F1736" s="56"/>
      <c r="G1736" s="55"/>
      <c r="H1736" s="68"/>
      <c r="I1736" s="56"/>
      <c r="J1736" s="38"/>
    </row>
    <row r="1737" spans="2:10" s="1" customFormat="1" ht="14.4" x14ac:dyDescent="0.3">
      <c r="B1737" s="17"/>
      <c r="C1737" s="19"/>
      <c r="D1737" s="17"/>
      <c r="E1737" s="111"/>
      <c r="F1737" s="56"/>
      <c r="G1737" s="55"/>
      <c r="H1737" s="68"/>
      <c r="I1737" s="56"/>
      <c r="J1737" s="38"/>
    </row>
    <row r="1738" spans="2:10" s="1" customFormat="1" ht="14.4" x14ac:dyDescent="0.3">
      <c r="B1738" s="17"/>
      <c r="C1738" s="19"/>
      <c r="D1738" s="17"/>
      <c r="E1738" s="111"/>
      <c r="F1738" s="56"/>
      <c r="G1738" s="55"/>
      <c r="H1738" s="68"/>
      <c r="I1738" s="56"/>
      <c r="J1738" s="38"/>
    </row>
    <row r="1739" spans="2:10" s="1" customFormat="1" ht="14.4" x14ac:dyDescent="0.3">
      <c r="B1739" s="17"/>
      <c r="C1739" s="19"/>
      <c r="D1739" s="17"/>
      <c r="E1739" s="111"/>
      <c r="F1739" s="56"/>
      <c r="G1739" s="55"/>
      <c r="H1739" s="68"/>
      <c r="I1739" s="56"/>
      <c r="J1739" s="38"/>
    </row>
    <row r="1740" spans="2:10" s="1" customFormat="1" ht="14.4" x14ac:dyDescent="0.3">
      <c r="B1740" s="17"/>
      <c r="C1740" s="19"/>
      <c r="D1740" s="17"/>
      <c r="E1740" s="111"/>
      <c r="F1740" s="56"/>
      <c r="G1740" s="55"/>
      <c r="H1740" s="68"/>
      <c r="I1740" s="56"/>
      <c r="J1740" s="38"/>
    </row>
    <row r="1741" spans="2:10" s="1" customFormat="1" ht="14.4" x14ac:dyDescent="0.3">
      <c r="B1741" s="17"/>
      <c r="C1741" s="19"/>
      <c r="D1741" s="17"/>
      <c r="E1741" s="111"/>
      <c r="F1741" s="56"/>
      <c r="G1741" s="55"/>
      <c r="H1741" s="68"/>
      <c r="I1741" s="56"/>
      <c r="J1741" s="38"/>
    </row>
    <row r="1742" spans="2:10" s="1" customFormat="1" ht="14.4" x14ac:dyDescent="0.3">
      <c r="B1742" s="17"/>
      <c r="C1742" s="19"/>
      <c r="D1742" s="17"/>
      <c r="E1742" s="111"/>
      <c r="F1742" s="56"/>
      <c r="G1742" s="55"/>
      <c r="H1742" s="68"/>
      <c r="I1742" s="56"/>
      <c r="J1742" s="38"/>
    </row>
    <row r="1743" spans="2:10" s="1" customFormat="1" ht="14.4" x14ac:dyDescent="0.3">
      <c r="B1743" s="17"/>
      <c r="C1743" s="19"/>
      <c r="D1743" s="17"/>
      <c r="E1743" s="111"/>
      <c r="F1743" s="56"/>
      <c r="G1743" s="55"/>
      <c r="H1743" s="68"/>
      <c r="I1743" s="56"/>
      <c r="J1743" s="38"/>
    </row>
    <row r="1744" spans="2:10" s="1" customFormat="1" ht="14.4" x14ac:dyDescent="0.3">
      <c r="B1744" s="17"/>
      <c r="C1744" s="19"/>
      <c r="D1744" s="17"/>
      <c r="E1744" s="111"/>
      <c r="F1744" s="56"/>
      <c r="G1744" s="55"/>
      <c r="H1744" s="68"/>
      <c r="I1744" s="56"/>
      <c r="J1744" s="38"/>
    </row>
    <row r="1745" spans="2:10" s="1" customFormat="1" ht="14.4" x14ac:dyDescent="0.3">
      <c r="B1745" s="17"/>
      <c r="C1745" s="19"/>
      <c r="D1745" s="17"/>
      <c r="E1745" s="111"/>
      <c r="F1745" s="56"/>
      <c r="G1745" s="55"/>
      <c r="H1745" s="68"/>
      <c r="I1745" s="56"/>
      <c r="J1745" s="38"/>
    </row>
    <row r="1746" spans="2:10" s="1" customFormat="1" ht="14.4" x14ac:dyDescent="0.3">
      <c r="B1746" s="17"/>
      <c r="C1746" s="19"/>
      <c r="D1746" s="17"/>
      <c r="E1746" s="111"/>
      <c r="F1746" s="56"/>
      <c r="G1746" s="55"/>
      <c r="H1746" s="68"/>
      <c r="I1746" s="56"/>
      <c r="J1746" s="38"/>
    </row>
    <row r="1747" spans="2:10" s="1" customFormat="1" ht="14.4" x14ac:dyDescent="0.3">
      <c r="B1747" s="17"/>
      <c r="C1747" s="19"/>
      <c r="D1747" s="17"/>
      <c r="E1747" s="111"/>
      <c r="F1747" s="56"/>
      <c r="G1747" s="55"/>
      <c r="H1747" s="68"/>
      <c r="I1747" s="56"/>
      <c r="J1747" s="38"/>
    </row>
    <row r="1748" spans="2:10" s="1" customFormat="1" ht="14.4" x14ac:dyDescent="0.3">
      <c r="B1748" s="17"/>
      <c r="C1748" s="19"/>
      <c r="D1748" s="17"/>
      <c r="E1748" s="111"/>
      <c r="F1748" s="56"/>
      <c r="G1748" s="55"/>
      <c r="H1748" s="68"/>
      <c r="I1748" s="56"/>
      <c r="J1748" s="38"/>
    </row>
    <row r="1749" spans="2:10" s="1" customFormat="1" ht="14.4" x14ac:dyDescent="0.3">
      <c r="B1749" s="17"/>
      <c r="C1749" s="19"/>
      <c r="D1749" s="17"/>
      <c r="E1749" s="111"/>
      <c r="F1749" s="56"/>
      <c r="G1749" s="55"/>
      <c r="H1749" s="68"/>
      <c r="I1749" s="56"/>
      <c r="J1749" s="38"/>
    </row>
    <row r="1750" spans="2:10" s="1" customFormat="1" ht="14.4" x14ac:dyDescent="0.3">
      <c r="B1750" s="17"/>
      <c r="C1750" s="19"/>
      <c r="D1750" s="17"/>
      <c r="E1750" s="111"/>
      <c r="F1750" s="56"/>
      <c r="G1750" s="55"/>
      <c r="H1750" s="68"/>
      <c r="I1750" s="56"/>
      <c r="J1750" s="38"/>
    </row>
    <row r="1751" spans="2:10" s="1" customFormat="1" ht="14.4" x14ac:dyDescent="0.3">
      <c r="B1751" s="17"/>
      <c r="C1751" s="19"/>
      <c r="D1751" s="17"/>
      <c r="E1751" s="111"/>
      <c r="F1751" s="56"/>
      <c r="G1751" s="55"/>
      <c r="H1751" s="68"/>
      <c r="I1751" s="56"/>
      <c r="J1751" s="38"/>
    </row>
    <row r="1752" spans="2:10" s="1" customFormat="1" ht="14.4" x14ac:dyDescent="0.3">
      <c r="B1752" s="17"/>
      <c r="C1752" s="19"/>
      <c r="D1752" s="17"/>
      <c r="E1752" s="111"/>
      <c r="F1752" s="56"/>
      <c r="G1752" s="55"/>
      <c r="H1752" s="68"/>
      <c r="I1752" s="56"/>
      <c r="J1752" s="38"/>
    </row>
    <row r="1753" spans="2:10" s="1" customFormat="1" ht="14.4" x14ac:dyDescent="0.3">
      <c r="B1753" s="17"/>
      <c r="C1753" s="19"/>
      <c r="D1753" s="17"/>
      <c r="E1753" s="111"/>
      <c r="F1753" s="56"/>
      <c r="G1753" s="55"/>
      <c r="H1753" s="68"/>
      <c r="I1753" s="56"/>
      <c r="J1753" s="38"/>
    </row>
    <row r="1754" spans="2:10" s="1" customFormat="1" ht="14.4" x14ac:dyDescent="0.3">
      <c r="B1754" s="17"/>
      <c r="C1754" s="19"/>
      <c r="D1754" s="17"/>
      <c r="E1754" s="111"/>
      <c r="F1754" s="56"/>
      <c r="G1754" s="55"/>
      <c r="H1754" s="68"/>
      <c r="I1754" s="56"/>
      <c r="J1754" s="38"/>
    </row>
    <row r="1755" spans="2:10" s="1" customFormat="1" ht="14.4" x14ac:dyDescent="0.3">
      <c r="B1755" s="17"/>
      <c r="C1755" s="19"/>
      <c r="D1755" s="17"/>
      <c r="E1755" s="111"/>
      <c r="F1755" s="56"/>
      <c r="G1755" s="55"/>
      <c r="H1755" s="68"/>
      <c r="I1755" s="56"/>
      <c r="J1755" s="38"/>
    </row>
    <row r="1756" spans="2:10" s="1" customFormat="1" ht="14.4" x14ac:dyDescent="0.3">
      <c r="B1756" s="17"/>
      <c r="C1756" s="19"/>
      <c r="D1756" s="17"/>
      <c r="E1756" s="111"/>
      <c r="F1756" s="56"/>
      <c r="G1756" s="55"/>
      <c r="H1756" s="68"/>
      <c r="I1756" s="56"/>
      <c r="J1756" s="38"/>
    </row>
    <row r="1757" spans="2:10" s="1" customFormat="1" ht="14.4" x14ac:dyDescent="0.3">
      <c r="B1757" s="17"/>
      <c r="C1757" s="19"/>
      <c r="D1757" s="17"/>
      <c r="E1757" s="111"/>
      <c r="F1757" s="56"/>
      <c r="G1757" s="55"/>
      <c r="H1757" s="68"/>
      <c r="I1757" s="56"/>
      <c r="J1757" s="38"/>
    </row>
    <row r="1758" spans="2:10" s="1" customFormat="1" ht="14.4" x14ac:dyDescent="0.3">
      <c r="B1758" s="17"/>
      <c r="C1758" s="19"/>
      <c r="D1758" s="17"/>
      <c r="E1758" s="111"/>
      <c r="F1758" s="56"/>
      <c r="G1758" s="55"/>
      <c r="H1758" s="68"/>
      <c r="I1758" s="56"/>
      <c r="J1758" s="38"/>
    </row>
    <row r="1759" spans="2:10" s="1" customFormat="1" ht="14.4" x14ac:dyDescent="0.3">
      <c r="B1759" s="17"/>
      <c r="C1759" s="19"/>
      <c r="D1759" s="17"/>
      <c r="E1759" s="111"/>
      <c r="F1759" s="56"/>
      <c r="G1759" s="55"/>
      <c r="H1759" s="68"/>
      <c r="I1759" s="56"/>
      <c r="J1759" s="38"/>
    </row>
    <row r="1760" spans="2:10" s="1" customFormat="1" ht="14.4" x14ac:dyDescent="0.3">
      <c r="B1760" s="17"/>
      <c r="C1760" s="19"/>
      <c r="D1760" s="17"/>
      <c r="E1760" s="111"/>
      <c r="F1760" s="56"/>
      <c r="G1760" s="55"/>
      <c r="H1760" s="68"/>
      <c r="I1760" s="56"/>
      <c r="J1760" s="38"/>
    </row>
    <row r="1761" spans="2:10" s="1" customFormat="1" ht="14.4" x14ac:dyDescent="0.3">
      <c r="B1761" s="17"/>
      <c r="C1761" s="19"/>
      <c r="D1761" s="17"/>
      <c r="E1761" s="111"/>
      <c r="F1761" s="56"/>
      <c r="G1761" s="55"/>
      <c r="H1761" s="68"/>
      <c r="I1761" s="56"/>
      <c r="J1761" s="38"/>
    </row>
    <row r="1762" spans="2:10" s="1" customFormat="1" ht="14.4" x14ac:dyDescent="0.3">
      <c r="B1762" s="17"/>
      <c r="C1762" s="19"/>
      <c r="D1762" s="17"/>
      <c r="E1762" s="111"/>
      <c r="F1762" s="56"/>
      <c r="G1762" s="55"/>
      <c r="H1762" s="68"/>
      <c r="I1762" s="56"/>
      <c r="J1762" s="38"/>
    </row>
    <row r="1763" spans="2:10" s="1" customFormat="1" ht="14.4" x14ac:dyDescent="0.3">
      <c r="B1763" s="17"/>
      <c r="C1763" s="19"/>
      <c r="D1763" s="17"/>
      <c r="E1763" s="111"/>
      <c r="F1763" s="56"/>
      <c r="G1763" s="55"/>
      <c r="H1763" s="68"/>
      <c r="I1763" s="56"/>
      <c r="J1763" s="38"/>
    </row>
    <row r="1764" spans="2:10" s="1" customFormat="1" ht="14.4" x14ac:dyDescent="0.3">
      <c r="B1764" s="17"/>
      <c r="C1764" s="19"/>
      <c r="D1764" s="17"/>
      <c r="E1764" s="111"/>
      <c r="F1764" s="56"/>
      <c r="G1764" s="55"/>
      <c r="H1764" s="68"/>
      <c r="I1764" s="56"/>
      <c r="J1764" s="38"/>
    </row>
    <row r="1765" spans="2:10" s="1" customFormat="1" ht="14.4" x14ac:dyDescent="0.3">
      <c r="B1765" s="17"/>
      <c r="C1765" s="19"/>
      <c r="D1765" s="17"/>
      <c r="E1765" s="111"/>
      <c r="F1765" s="56"/>
      <c r="G1765" s="55"/>
      <c r="H1765" s="68"/>
      <c r="I1765" s="56"/>
      <c r="J1765" s="38"/>
    </row>
    <row r="1766" spans="2:10" s="1" customFormat="1" ht="14.4" x14ac:dyDescent="0.3">
      <c r="B1766" s="17"/>
      <c r="C1766" s="19"/>
      <c r="D1766" s="17"/>
      <c r="E1766" s="111"/>
      <c r="F1766" s="56"/>
      <c r="G1766" s="55"/>
      <c r="H1766" s="68"/>
      <c r="I1766" s="56"/>
      <c r="J1766" s="38"/>
    </row>
    <row r="1767" spans="2:10" s="1" customFormat="1" ht="14.4" x14ac:dyDescent="0.3">
      <c r="B1767" s="17"/>
      <c r="C1767" s="19"/>
      <c r="D1767" s="17"/>
      <c r="E1767" s="111"/>
      <c r="F1767" s="56"/>
      <c r="G1767" s="55"/>
      <c r="H1767" s="68"/>
      <c r="I1767" s="56"/>
      <c r="J1767" s="38"/>
    </row>
    <row r="1768" spans="2:10" s="1" customFormat="1" ht="14.4" x14ac:dyDescent="0.3">
      <c r="B1768" s="17"/>
      <c r="C1768" s="19"/>
      <c r="D1768" s="17"/>
      <c r="E1768" s="111"/>
      <c r="F1768" s="56"/>
      <c r="G1768" s="55"/>
      <c r="H1768" s="68"/>
      <c r="I1768" s="56"/>
      <c r="J1768" s="38"/>
    </row>
    <row r="1769" spans="2:10" s="1" customFormat="1" ht="14.4" x14ac:dyDescent="0.3">
      <c r="B1769" s="17"/>
      <c r="C1769" s="19"/>
      <c r="D1769" s="17"/>
      <c r="E1769" s="111"/>
      <c r="F1769" s="56"/>
      <c r="G1769" s="55"/>
      <c r="H1769" s="68"/>
      <c r="I1769" s="56"/>
      <c r="J1769" s="38"/>
    </row>
    <row r="1770" spans="2:10" s="1" customFormat="1" ht="14.4" x14ac:dyDescent="0.3">
      <c r="B1770" s="17"/>
      <c r="C1770" s="19"/>
      <c r="D1770" s="17"/>
      <c r="E1770" s="111"/>
      <c r="F1770" s="56"/>
      <c r="G1770" s="55"/>
      <c r="H1770" s="68"/>
      <c r="I1770" s="56"/>
      <c r="J1770" s="38"/>
    </row>
    <row r="1771" spans="2:10" s="1" customFormat="1" ht="14.4" x14ac:dyDescent="0.3">
      <c r="B1771" s="17"/>
      <c r="C1771" s="19"/>
      <c r="D1771" s="17"/>
      <c r="E1771" s="111"/>
      <c r="F1771" s="56"/>
      <c r="G1771" s="55"/>
      <c r="H1771" s="68"/>
      <c r="I1771" s="56"/>
      <c r="J1771" s="38"/>
    </row>
    <row r="1772" spans="2:10" s="1" customFormat="1" ht="14.4" x14ac:dyDescent="0.3">
      <c r="B1772" s="17"/>
      <c r="C1772" s="19"/>
      <c r="D1772" s="17"/>
      <c r="E1772" s="111"/>
      <c r="F1772" s="56"/>
      <c r="G1772" s="55"/>
      <c r="H1772" s="68"/>
      <c r="I1772" s="56"/>
      <c r="J1772" s="38"/>
    </row>
    <row r="1773" spans="2:10" s="1" customFormat="1" ht="14.4" x14ac:dyDescent="0.3">
      <c r="B1773" s="17"/>
      <c r="C1773" s="19"/>
      <c r="D1773" s="17"/>
      <c r="E1773" s="111"/>
      <c r="F1773" s="56"/>
      <c r="G1773" s="55"/>
      <c r="H1773" s="68"/>
      <c r="I1773" s="56"/>
      <c r="J1773" s="38"/>
    </row>
    <row r="1774" spans="2:10" s="1" customFormat="1" ht="14.4" x14ac:dyDescent="0.3">
      <c r="B1774" s="17"/>
      <c r="C1774" s="19"/>
      <c r="D1774" s="17"/>
      <c r="E1774" s="111"/>
      <c r="F1774" s="56"/>
      <c r="G1774" s="55"/>
      <c r="H1774" s="68"/>
      <c r="I1774" s="56"/>
      <c r="J1774" s="38"/>
    </row>
    <row r="1775" spans="2:10" s="1" customFormat="1" ht="14.4" x14ac:dyDescent="0.3">
      <c r="B1775" s="17"/>
      <c r="C1775" s="19"/>
      <c r="D1775" s="17"/>
      <c r="E1775" s="111"/>
      <c r="F1775" s="56"/>
      <c r="G1775" s="55"/>
      <c r="H1775" s="68"/>
      <c r="I1775" s="56"/>
      <c r="J1775" s="38"/>
    </row>
    <row r="1776" spans="2:10" s="1" customFormat="1" ht="14.4" x14ac:dyDescent="0.3">
      <c r="B1776" s="17"/>
      <c r="C1776" s="19"/>
      <c r="D1776" s="17"/>
      <c r="E1776" s="111"/>
      <c r="F1776" s="56"/>
      <c r="G1776" s="55"/>
      <c r="H1776" s="68"/>
      <c r="I1776" s="56"/>
      <c r="J1776" s="38"/>
    </row>
    <row r="1777" spans="2:10" s="1" customFormat="1" ht="14.4" x14ac:dyDescent="0.3">
      <c r="B1777" s="17"/>
      <c r="C1777" s="19"/>
      <c r="D1777" s="17"/>
      <c r="E1777" s="111"/>
      <c r="F1777" s="56"/>
      <c r="G1777" s="55"/>
      <c r="H1777" s="68"/>
      <c r="I1777" s="56"/>
      <c r="J1777" s="38"/>
    </row>
    <row r="1778" spans="2:10" s="1" customFormat="1" ht="14.4" x14ac:dyDescent="0.3">
      <c r="B1778" s="17"/>
      <c r="C1778" s="19"/>
      <c r="D1778" s="17"/>
      <c r="E1778" s="111"/>
      <c r="F1778" s="56"/>
      <c r="G1778" s="55"/>
      <c r="H1778" s="68"/>
      <c r="I1778" s="56"/>
      <c r="J1778" s="38"/>
    </row>
    <row r="1779" spans="2:10" s="1" customFormat="1" ht="14.4" x14ac:dyDescent="0.3">
      <c r="B1779" s="17"/>
      <c r="C1779" s="19"/>
      <c r="D1779" s="17"/>
      <c r="E1779" s="111"/>
      <c r="F1779" s="56"/>
      <c r="G1779" s="55"/>
      <c r="H1779" s="68"/>
      <c r="I1779" s="56"/>
      <c r="J1779" s="38"/>
    </row>
    <row r="1780" spans="2:10" s="1" customFormat="1" ht="14.4" x14ac:dyDescent="0.3">
      <c r="B1780" s="17"/>
      <c r="C1780" s="19"/>
      <c r="D1780" s="17"/>
      <c r="E1780" s="111"/>
      <c r="F1780" s="56"/>
      <c r="G1780" s="55"/>
      <c r="H1780" s="68"/>
      <c r="I1780" s="56"/>
      <c r="J1780" s="38"/>
    </row>
    <row r="1781" spans="2:10" s="1" customFormat="1" ht="14.4" x14ac:dyDescent="0.3">
      <c r="B1781" s="17"/>
      <c r="C1781" s="19"/>
      <c r="D1781" s="17"/>
      <c r="E1781" s="111"/>
      <c r="F1781" s="56"/>
      <c r="G1781" s="55"/>
      <c r="H1781" s="68"/>
      <c r="I1781" s="56"/>
      <c r="J1781" s="38"/>
    </row>
    <row r="1782" spans="2:10" s="1" customFormat="1" ht="14.4" x14ac:dyDescent="0.3">
      <c r="B1782" s="17"/>
      <c r="C1782" s="19"/>
      <c r="D1782" s="17"/>
      <c r="E1782" s="111"/>
      <c r="F1782" s="56"/>
      <c r="G1782" s="55"/>
      <c r="H1782" s="68"/>
      <c r="I1782" s="56"/>
      <c r="J1782" s="38"/>
    </row>
    <row r="1783" spans="2:10" s="1" customFormat="1" ht="14.4" x14ac:dyDescent="0.3">
      <c r="B1783" s="17"/>
      <c r="C1783" s="19"/>
      <c r="D1783" s="17"/>
      <c r="E1783" s="111"/>
      <c r="F1783" s="56"/>
      <c r="G1783" s="55"/>
      <c r="H1783" s="68"/>
      <c r="I1783" s="56"/>
      <c r="J1783" s="38"/>
    </row>
    <row r="1784" spans="2:10" s="1" customFormat="1" ht="14.4" x14ac:dyDescent="0.3">
      <c r="B1784" s="17"/>
      <c r="C1784" s="19"/>
      <c r="D1784" s="17"/>
      <c r="E1784" s="111"/>
      <c r="F1784" s="56"/>
      <c r="G1784" s="55"/>
      <c r="H1784" s="68"/>
      <c r="I1784" s="56"/>
      <c r="J1784" s="38"/>
    </row>
    <row r="1785" spans="2:10" s="1" customFormat="1" ht="14.4" x14ac:dyDescent="0.3">
      <c r="B1785" s="17"/>
      <c r="C1785" s="19"/>
      <c r="D1785" s="17"/>
      <c r="E1785" s="111"/>
      <c r="F1785" s="56"/>
      <c r="G1785" s="55"/>
      <c r="H1785" s="68"/>
      <c r="I1785" s="56"/>
      <c r="J1785" s="38"/>
    </row>
    <row r="1786" spans="2:10" s="1" customFormat="1" ht="14.4" x14ac:dyDescent="0.3">
      <c r="B1786" s="17"/>
      <c r="C1786" s="19"/>
      <c r="D1786" s="17"/>
      <c r="E1786" s="111"/>
      <c r="F1786" s="56"/>
      <c r="G1786" s="55"/>
      <c r="H1786" s="68"/>
      <c r="I1786" s="56"/>
      <c r="J1786" s="38"/>
    </row>
    <row r="1787" spans="2:10" s="1" customFormat="1" ht="14.4" x14ac:dyDescent="0.3">
      <c r="B1787" s="17"/>
      <c r="C1787" s="19"/>
      <c r="D1787" s="17"/>
      <c r="E1787" s="111"/>
      <c r="F1787" s="56"/>
      <c r="G1787" s="55"/>
      <c r="H1787" s="68"/>
      <c r="I1787" s="56"/>
      <c r="J1787" s="38"/>
    </row>
    <row r="1788" spans="2:10" s="1" customFormat="1" ht="14.4" x14ac:dyDescent="0.3">
      <c r="B1788" s="17"/>
      <c r="C1788" s="19"/>
      <c r="D1788" s="17"/>
      <c r="E1788" s="111"/>
      <c r="F1788" s="56"/>
      <c r="G1788" s="55"/>
      <c r="H1788" s="68"/>
      <c r="I1788" s="56"/>
      <c r="J1788" s="38"/>
    </row>
    <row r="1789" spans="2:10" s="1" customFormat="1" ht="14.4" x14ac:dyDescent="0.3">
      <c r="B1789" s="17"/>
      <c r="C1789" s="19"/>
      <c r="D1789" s="17"/>
      <c r="E1789" s="111"/>
      <c r="F1789" s="56"/>
      <c r="G1789" s="55"/>
      <c r="H1789" s="68"/>
      <c r="I1789" s="56"/>
      <c r="J1789" s="38"/>
    </row>
    <row r="1790" spans="2:10" s="1" customFormat="1" ht="14.4" x14ac:dyDescent="0.3">
      <c r="B1790" s="17"/>
      <c r="C1790" s="19"/>
      <c r="D1790" s="17"/>
      <c r="E1790" s="111"/>
      <c r="F1790" s="56"/>
      <c r="G1790" s="55"/>
      <c r="H1790" s="68"/>
      <c r="I1790" s="56"/>
      <c r="J1790" s="38"/>
    </row>
    <row r="1791" spans="2:10" s="1" customFormat="1" ht="14.4" x14ac:dyDescent="0.3">
      <c r="B1791" s="17"/>
      <c r="C1791" s="19"/>
      <c r="D1791" s="17"/>
      <c r="E1791" s="111"/>
      <c r="F1791" s="56"/>
      <c r="G1791" s="55"/>
      <c r="H1791" s="68"/>
      <c r="I1791" s="56"/>
      <c r="J1791" s="38"/>
    </row>
    <row r="1792" spans="2:10" s="1" customFormat="1" ht="14.4" x14ac:dyDescent="0.3">
      <c r="B1792" s="17"/>
      <c r="C1792" s="19"/>
      <c r="D1792" s="17"/>
      <c r="E1792" s="111"/>
      <c r="F1792" s="56"/>
      <c r="G1792" s="55"/>
      <c r="H1792" s="68"/>
      <c r="I1792" s="56"/>
      <c r="J1792" s="38"/>
    </row>
    <row r="1793" spans="2:10" s="1" customFormat="1" ht="14.4" x14ac:dyDescent="0.3">
      <c r="B1793" s="17"/>
      <c r="C1793" s="19"/>
      <c r="D1793" s="17"/>
      <c r="E1793" s="111"/>
      <c r="F1793" s="56"/>
      <c r="G1793" s="55"/>
      <c r="H1793" s="68"/>
      <c r="I1793" s="56"/>
      <c r="J1793" s="38"/>
    </row>
    <row r="1794" spans="2:10" s="1" customFormat="1" ht="14.4" x14ac:dyDescent="0.3">
      <c r="B1794" s="17"/>
      <c r="C1794" s="19"/>
      <c r="D1794" s="17"/>
      <c r="E1794" s="111"/>
      <c r="F1794" s="56"/>
      <c r="G1794" s="55"/>
      <c r="H1794" s="68"/>
      <c r="I1794" s="56"/>
      <c r="J1794" s="38"/>
    </row>
    <row r="1795" spans="2:10" s="1" customFormat="1" ht="14.4" x14ac:dyDescent="0.3">
      <c r="B1795" s="17"/>
      <c r="C1795" s="19"/>
      <c r="D1795" s="17"/>
      <c r="E1795" s="111"/>
      <c r="F1795" s="56"/>
      <c r="G1795" s="55"/>
      <c r="H1795" s="68"/>
      <c r="I1795" s="56"/>
      <c r="J1795" s="38"/>
    </row>
    <row r="1796" spans="2:10" s="1" customFormat="1" ht="14.4" x14ac:dyDescent="0.3">
      <c r="B1796" s="17"/>
      <c r="C1796" s="19"/>
      <c r="D1796" s="17"/>
      <c r="E1796" s="111"/>
      <c r="F1796" s="56"/>
      <c r="G1796" s="55"/>
      <c r="H1796" s="68"/>
      <c r="I1796" s="56"/>
      <c r="J1796" s="38"/>
    </row>
    <row r="1797" spans="2:10" s="1" customFormat="1" ht="14.4" x14ac:dyDescent="0.3">
      <c r="B1797" s="17"/>
      <c r="C1797" s="19"/>
      <c r="D1797" s="17"/>
      <c r="E1797" s="111"/>
      <c r="F1797" s="56"/>
      <c r="G1797" s="55"/>
      <c r="H1797" s="68"/>
      <c r="I1797" s="56"/>
      <c r="J1797" s="38"/>
    </row>
    <row r="1798" spans="2:10" s="1" customFormat="1" ht="14.4" x14ac:dyDescent="0.3">
      <c r="B1798" s="17"/>
      <c r="C1798" s="19"/>
      <c r="D1798" s="17"/>
      <c r="E1798" s="111"/>
      <c r="F1798" s="56"/>
      <c r="G1798" s="55"/>
      <c r="H1798" s="68"/>
      <c r="I1798" s="56"/>
      <c r="J1798" s="38"/>
    </row>
    <row r="1799" spans="2:10" s="1" customFormat="1" ht="14.4" x14ac:dyDescent="0.3">
      <c r="B1799" s="17"/>
      <c r="C1799" s="19"/>
      <c r="D1799" s="17"/>
      <c r="E1799" s="111"/>
      <c r="F1799" s="56"/>
      <c r="G1799" s="55"/>
      <c r="H1799" s="68"/>
      <c r="I1799" s="56"/>
      <c r="J1799" s="38"/>
    </row>
    <row r="1800" spans="2:10" s="1" customFormat="1" ht="14.4" x14ac:dyDescent="0.3">
      <c r="B1800" s="17"/>
      <c r="C1800" s="19"/>
      <c r="D1800" s="17"/>
      <c r="E1800" s="111"/>
      <c r="F1800" s="56"/>
      <c r="G1800" s="55"/>
      <c r="H1800" s="68"/>
      <c r="I1800" s="56"/>
      <c r="J1800" s="38"/>
    </row>
    <row r="1801" spans="2:10" s="1" customFormat="1" ht="14.4" x14ac:dyDescent="0.3">
      <c r="B1801" s="17"/>
      <c r="C1801" s="19"/>
      <c r="D1801" s="17"/>
      <c r="E1801" s="111"/>
      <c r="F1801" s="56"/>
      <c r="G1801" s="55"/>
      <c r="H1801" s="68"/>
      <c r="I1801" s="56"/>
      <c r="J1801" s="38"/>
    </row>
    <row r="1802" spans="2:10" s="1" customFormat="1" ht="14.4" x14ac:dyDescent="0.3">
      <c r="B1802" s="17"/>
      <c r="C1802" s="19"/>
      <c r="D1802" s="17"/>
      <c r="E1802" s="111"/>
      <c r="F1802" s="56"/>
      <c r="G1802" s="55"/>
      <c r="H1802" s="68"/>
      <c r="I1802" s="56"/>
      <c r="J1802" s="38"/>
    </row>
    <row r="1803" spans="2:10" s="1" customFormat="1" ht="14.4" x14ac:dyDescent="0.3">
      <c r="B1803" s="17"/>
      <c r="C1803" s="19"/>
      <c r="D1803" s="17"/>
      <c r="E1803" s="111"/>
      <c r="F1803" s="56"/>
      <c r="G1803" s="55"/>
      <c r="H1803" s="68"/>
      <c r="I1803" s="56"/>
      <c r="J1803" s="38"/>
    </row>
    <row r="1804" spans="2:10" s="1" customFormat="1" ht="14.4" x14ac:dyDescent="0.3">
      <c r="B1804" s="17"/>
      <c r="C1804" s="19"/>
      <c r="D1804" s="17"/>
      <c r="E1804" s="111"/>
      <c r="F1804" s="56"/>
      <c r="G1804" s="55"/>
      <c r="H1804" s="68"/>
      <c r="I1804" s="56"/>
      <c r="J1804" s="38"/>
    </row>
    <row r="1805" spans="2:10" s="1" customFormat="1" ht="14.4" x14ac:dyDescent="0.3">
      <c r="B1805" s="17"/>
      <c r="C1805" s="19"/>
      <c r="D1805" s="17"/>
      <c r="E1805" s="111"/>
      <c r="F1805" s="56"/>
      <c r="G1805" s="55"/>
      <c r="H1805" s="68"/>
      <c r="I1805" s="56"/>
      <c r="J1805" s="38"/>
    </row>
    <row r="1806" spans="2:10" s="1" customFormat="1" ht="14.4" x14ac:dyDescent="0.3">
      <c r="B1806" s="17"/>
      <c r="C1806" s="19"/>
      <c r="D1806" s="17"/>
      <c r="E1806" s="111"/>
      <c r="F1806" s="56"/>
      <c r="G1806" s="55"/>
      <c r="H1806" s="68"/>
      <c r="I1806" s="56"/>
      <c r="J1806" s="38"/>
    </row>
    <row r="1807" spans="2:10" s="1" customFormat="1" ht="14.4" x14ac:dyDescent="0.3">
      <c r="B1807" s="17"/>
      <c r="C1807" s="19"/>
      <c r="D1807" s="17"/>
      <c r="E1807" s="111"/>
      <c r="F1807" s="56"/>
      <c r="G1807" s="55"/>
      <c r="H1807" s="68"/>
      <c r="I1807" s="56"/>
      <c r="J1807" s="38"/>
    </row>
    <row r="1808" spans="2:10" s="1" customFormat="1" ht="14.4" x14ac:dyDescent="0.3">
      <c r="B1808" s="17"/>
      <c r="C1808" s="19"/>
      <c r="D1808" s="17"/>
      <c r="E1808" s="111"/>
      <c r="F1808" s="56"/>
      <c r="G1808" s="55"/>
      <c r="H1808" s="68"/>
      <c r="I1808" s="56"/>
      <c r="J1808" s="38"/>
    </row>
    <row r="1809" spans="2:10" s="1" customFormat="1" ht="14.4" x14ac:dyDescent="0.3">
      <c r="B1809" s="17"/>
      <c r="C1809" s="19"/>
      <c r="D1809" s="17"/>
      <c r="E1809" s="111"/>
      <c r="F1809" s="56"/>
      <c r="G1809" s="55"/>
      <c r="H1809" s="68"/>
      <c r="I1809" s="56"/>
      <c r="J1809" s="38"/>
    </row>
    <row r="1810" spans="2:10" s="1" customFormat="1" ht="14.4" x14ac:dyDescent="0.3">
      <c r="B1810" s="17"/>
      <c r="C1810" s="19"/>
      <c r="D1810" s="17"/>
      <c r="E1810" s="111"/>
      <c r="F1810" s="56"/>
      <c r="G1810" s="55"/>
      <c r="H1810" s="68"/>
      <c r="I1810" s="56"/>
      <c r="J1810" s="38"/>
    </row>
    <row r="1811" spans="2:10" s="1" customFormat="1" ht="14.4" x14ac:dyDescent="0.3">
      <c r="B1811" s="17"/>
      <c r="C1811" s="19"/>
      <c r="D1811" s="17"/>
      <c r="E1811" s="111"/>
      <c r="F1811" s="56"/>
      <c r="G1811" s="55"/>
      <c r="H1811" s="68"/>
      <c r="I1811" s="56"/>
      <c r="J1811" s="38"/>
    </row>
    <row r="1812" spans="2:10" s="1" customFormat="1" ht="14.4" x14ac:dyDescent="0.3">
      <c r="B1812" s="17"/>
      <c r="C1812" s="19"/>
      <c r="D1812" s="17"/>
      <c r="E1812" s="111"/>
      <c r="F1812" s="56"/>
      <c r="G1812" s="55"/>
      <c r="H1812" s="68"/>
      <c r="I1812" s="56"/>
      <c r="J1812" s="38"/>
    </row>
    <row r="1813" spans="2:10" s="1" customFormat="1" ht="14.4" x14ac:dyDescent="0.3">
      <c r="B1813" s="17"/>
      <c r="C1813" s="19"/>
      <c r="D1813" s="17"/>
      <c r="E1813" s="111"/>
      <c r="F1813" s="56"/>
      <c r="G1813" s="55"/>
      <c r="H1813" s="68"/>
      <c r="I1813" s="56"/>
      <c r="J1813" s="38"/>
    </row>
    <row r="1814" spans="2:10" s="1" customFormat="1" ht="14.4" x14ac:dyDescent="0.3">
      <c r="B1814" s="17"/>
      <c r="C1814" s="19"/>
      <c r="D1814" s="17"/>
      <c r="E1814" s="111"/>
      <c r="F1814" s="56"/>
      <c r="G1814" s="55"/>
      <c r="H1814" s="68"/>
      <c r="I1814" s="56"/>
      <c r="J1814" s="38"/>
    </row>
    <row r="1815" spans="2:10" s="1" customFormat="1" ht="14.4" x14ac:dyDescent="0.3">
      <c r="B1815" s="17"/>
      <c r="C1815" s="19"/>
      <c r="D1815" s="17"/>
      <c r="E1815" s="111"/>
      <c r="F1815" s="56"/>
      <c r="G1815" s="55"/>
      <c r="H1815" s="68"/>
      <c r="I1815" s="56"/>
      <c r="J1815" s="38"/>
    </row>
    <row r="1816" spans="2:10" s="1" customFormat="1" ht="14.4" x14ac:dyDescent="0.3">
      <c r="B1816" s="17"/>
      <c r="C1816" s="19"/>
      <c r="D1816" s="17"/>
      <c r="E1816" s="111"/>
      <c r="F1816" s="56"/>
      <c r="G1816" s="55"/>
      <c r="H1816" s="68"/>
      <c r="I1816" s="56"/>
      <c r="J1816" s="38"/>
    </row>
    <row r="1817" spans="2:10" s="1" customFormat="1" ht="14.4" x14ac:dyDescent="0.3">
      <c r="B1817" s="17"/>
      <c r="C1817" s="19"/>
      <c r="D1817" s="17"/>
      <c r="E1817" s="111"/>
      <c r="F1817" s="56"/>
      <c r="G1817" s="55"/>
      <c r="H1817" s="68"/>
      <c r="I1817" s="56"/>
      <c r="J1817" s="38"/>
    </row>
    <row r="1818" spans="2:10" s="1" customFormat="1" ht="14.4" x14ac:dyDescent="0.3">
      <c r="B1818" s="17"/>
      <c r="C1818" s="19"/>
      <c r="D1818" s="17"/>
      <c r="E1818" s="111"/>
      <c r="F1818" s="56"/>
      <c r="G1818" s="55"/>
      <c r="H1818" s="68"/>
      <c r="I1818" s="56"/>
      <c r="J1818" s="38"/>
    </row>
    <row r="1819" spans="2:10" s="1" customFormat="1" ht="14.4" x14ac:dyDescent="0.3">
      <c r="B1819" s="17"/>
      <c r="C1819" s="19"/>
      <c r="D1819" s="17"/>
      <c r="E1819" s="111"/>
      <c r="F1819" s="56"/>
      <c r="G1819" s="55"/>
      <c r="H1819" s="68"/>
      <c r="I1819" s="56"/>
      <c r="J1819" s="38"/>
    </row>
    <row r="1820" spans="2:10" s="1" customFormat="1" ht="14.4" x14ac:dyDescent="0.3">
      <c r="B1820" s="17"/>
      <c r="C1820" s="19"/>
      <c r="D1820" s="17"/>
      <c r="E1820" s="111"/>
      <c r="F1820" s="56"/>
      <c r="G1820" s="55"/>
      <c r="H1820" s="68"/>
      <c r="I1820" s="56"/>
      <c r="J1820" s="38"/>
    </row>
    <row r="1821" spans="2:10" s="1" customFormat="1" ht="14.4" x14ac:dyDescent="0.3">
      <c r="B1821" s="17"/>
      <c r="C1821" s="19"/>
      <c r="D1821" s="17"/>
      <c r="E1821" s="111"/>
      <c r="F1821" s="56"/>
      <c r="G1821" s="55"/>
      <c r="H1821" s="68"/>
      <c r="I1821" s="56"/>
      <c r="J1821" s="38"/>
    </row>
    <row r="1822" spans="2:10" s="1" customFormat="1" ht="14.4" x14ac:dyDescent="0.3">
      <c r="B1822" s="17"/>
      <c r="C1822" s="19"/>
      <c r="D1822" s="17"/>
      <c r="E1822" s="111"/>
      <c r="F1822" s="56"/>
      <c r="G1822" s="55"/>
      <c r="H1822" s="68"/>
      <c r="I1822" s="56"/>
      <c r="J1822" s="38"/>
    </row>
    <row r="1823" spans="2:10" s="1" customFormat="1" ht="14.4" x14ac:dyDescent="0.3">
      <c r="B1823" s="17"/>
      <c r="C1823" s="19"/>
      <c r="D1823" s="17"/>
      <c r="E1823" s="111"/>
      <c r="F1823" s="56"/>
      <c r="G1823" s="55"/>
      <c r="H1823" s="68"/>
      <c r="I1823" s="56"/>
      <c r="J1823" s="38"/>
    </row>
    <row r="1824" spans="2:10" s="1" customFormat="1" ht="14.4" x14ac:dyDescent="0.3">
      <c r="B1824" s="17"/>
      <c r="C1824" s="19"/>
      <c r="D1824" s="17"/>
      <c r="E1824" s="111"/>
      <c r="F1824" s="56"/>
      <c r="G1824" s="55"/>
      <c r="H1824" s="68"/>
      <c r="I1824" s="56"/>
      <c r="J1824" s="38"/>
    </row>
    <row r="1825" spans="2:10" s="1" customFormat="1" ht="14.4" x14ac:dyDescent="0.3">
      <c r="B1825" s="17"/>
      <c r="C1825" s="19"/>
      <c r="D1825" s="17"/>
      <c r="E1825" s="111"/>
      <c r="F1825" s="56"/>
      <c r="G1825" s="55"/>
      <c r="H1825" s="68"/>
      <c r="I1825" s="56"/>
      <c r="J1825" s="38"/>
    </row>
    <row r="1826" spans="2:10" s="1" customFormat="1" ht="14.4" x14ac:dyDescent="0.3">
      <c r="B1826" s="17"/>
      <c r="C1826" s="19"/>
      <c r="D1826" s="17"/>
      <c r="E1826" s="111"/>
      <c r="F1826" s="56"/>
      <c r="G1826" s="55"/>
      <c r="H1826" s="68"/>
      <c r="I1826" s="56"/>
      <c r="J1826" s="38"/>
    </row>
    <row r="1827" spans="2:10" s="1" customFormat="1" ht="14.4" x14ac:dyDescent="0.3">
      <c r="B1827" s="17"/>
      <c r="C1827" s="19"/>
      <c r="D1827" s="17"/>
      <c r="E1827" s="111"/>
      <c r="F1827" s="56"/>
      <c r="G1827" s="55"/>
      <c r="H1827" s="68"/>
      <c r="I1827" s="56"/>
      <c r="J1827" s="38"/>
    </row>
    <row r="1828" spans="2:10" s="1" customFormat="1" ht="14.4" x14ac:dyDescent="0.3">
      <c r="B1828" s="17"/>
      <c r="C1828" s="19"/>
      <c r="D1828" s="17"/>
      <c r="E1828" s="111"/>
      <c r="F1828" s="56"/>
      <c r="G1828" s="55"/>
      <c r="H1828" s="68"/>
      <c r="I1828" s="56"/>
      <c r="J1828" s="38"/>
    </row>
    <row r="1829" spans="2:10" s="1" customFormat="1" ht="14.4" x14ac:dyDescent="0.3">
      <c r="B1829" s="17"/>
      <c r="C1829" s="19"/>
      <c r="D1829" s="17"/>
      <c r="E1829" s="111"/>
      <c r="F1829" s="56"/>
      <c r="G1829" s="55"/>
      <c r="H1829" s="68"/>
      <c r="I1829" s="56"/>
      <c r="J1829" s="38"/>
    </row>
    <row r="1830" spans="2:10" s="1" customFormat="1" ht="14.4" x14ac:dyDescent="0.3">
      <c r="B1830" s="17"/>
      <c r="C1830" s="19"/>
      <c r="D1830" s="17"/>
      <c r="E1830" s="111"/>
      <c r="F1830" s="56"/>
      <c r="G1830" s="55"/>
      <c r="H1830" s="68"/>
      <c r="I1830" s="56"/>
      <c r="J1830" s="38"/>
    </row>
    <row r="1831" spans="2:10" s="1" customFormat="1" ht="14.4" x14ac:dyDescent="0.3">
      <c r="B1831" s="17"/>
      <c r="C1831" s="19"/>
      <c r="D1831" s="17"/>
      <c r="E1831" s="111"/>
      <c r="F1831" s="56"/>
      <c r="G1831" s="55"/>
      <c r="H1831" s="68"/>
      <c r="I1831" s="56"/>
      <c r="J1831" s="38"/>
    </row>
    <row r="1832" spans="2:10" s="1" customFormat="1" ht="14.4" x14ac:dyDescent="0.3">
      <c r="B1832" s="17"/>
      <c r="C1832" s="19"/>
      <c r="D1832" s="17"/>
      <c r="E1832" s="111"/>
      <c r="F1832" s="56"/>
      <c r="G1832" s="55"/>
      <c r="H1832" s="68"/>
      <c r="I1832" s="56"/>
      <c r="J1832" s="38"/>
    </row>
    <row r="1833" spans="2:10" s="1" customFormat="1" ht="14.4" x14ac:dyDescent="0.3">
      <c r="B1833" s="17"/>
      <c r="C1833" s="19"/>
      <c r="D1833" s="17"/>
      <c r="E1833" s="111"/>
      <c r="F1833" s="56"/>
      <c r="G1833" s="55"/>
      <c r="H1833" s="68"/>
      <c r="I1833" s="56"/>
      <c r="J1833" s="38"/>
    </row>
    <row r="1834" spans="2:10" s="1" customFormat="1" ht="14.4" x14ac:dyDescent="0.3">
      <c r="B1834" s="17"/>
      <c r="C1834" s="19"/>
      <c r="D1834" s="17"/>
      <c r="E1834" s="111"/>
      <c r="F1834" s="56"/>
      <c r="G1834" s="55"/>
      <c r="H1834" s="68"/>
      <c r="I1834" s="56"/>
      <c r="J1834" s="38"/>
    </row>
    <row r="1835" spans="2:10" s="1" customFormat="1" ht="14.4" x14ac:dyDescent="0.3">
      <c r="B1835" s="17"/>
      <c r="C1835" s="19"/>
      <c r="D1835" s="17"/>
      <c r="E1835" s="111"/>
      <c r="F1835" s="56"/>
      <c r="G1835" s="55"/>
      <c r="H1835" s="68"/>
      <c r="I1835" s="56"/>
      <c r="J1835" s="38"/>
    </row>
    <row r="1836" spans="2:10" s="1" customFormat="1" ht="14.4" x14ac:dyDescent="0.3">
      <c r="B1836" s="17"/>
      <c r="C1836" s="19"/>
      <c r="D1836" s="17"/>
      <c r="E1836" s="111"/>
      <c r="F1836" s="56"/>
      <c r="G1836" s="55"/>
      <c r="H1836" s="68"/>
      <c r="I1836" s="56"/>
      <c r="J1836" s="38"/>
    </row>
    <row r="1837" spans="2:10" s="1" customFormat="1" ht="14.4" x14ac:dyDescent="0.3">
      <c r="B1837" s="17"/>
      <c r="C1837" s="19"/>
      <c r="D1837" s="17"/>
      <c r="E1837" s="111"/>
      <c r="F1837" s="56"/>
      <c r="G1837" s="55"/>
      <c r="H1837" s="68"/>
      <c r="I1837" s="56"/>
      <c r="J1837" s="38"/>
    </row>
    <row r="1838" spans="2:10" s="1" customFormat="1" ht="14.4" x14ac:dyDescent="0.3">
      <c r="B1838" s="17"/>
      <c r="C1838" s="19"/>
      <c r="D1838" s="17"/>
      <c r="E1838" s="111"/>
      <c r="F1838" s="56"/>
      <c r="G1838" s="55"/>
      <c r="H1838" s="68"/>
      <c r="I1838" s="56"/>
      <c r="J1838" s="38"/>
    </row>
    <row r="1839" spans="2:10" s="1" customFormat="1" ht="14.4" x14ac:dyDescent="0.3">
      <c r="B1839" s="17"/>
      <c r="C1839" s="19"/>
      <c r="D1839" s="17"/>
      <c r="E1839" s="111"/>
      <c r="F1839" s="56"/>
      <c r="G1839" s="55"/>
      <c r="H1839" s="68"/>
      <c r="I1839" s="56"/>
      <c r="J1839" s="38"/>
    </row>
    <row r="1840" spans="2:10" s="1" customFormat="1" ht="14.4" x14ac:dyDescent="0.3">
      <c r="B1840" s="17"/>
      <c r="C1840" s="19"/>
      <c r="D1840" s="17"/>
      <c r="E1840" s="111"/>
      <c r="F1840" s="56"/>
      <c r="G1840" s="55"/>
      <c r="H1840" s="68"/>
      <c r="I1840" s="56"/>
      <c r="J1840" s="38"/>
    </row>
    <row r="1841" spans="2:10" s="1" customFormat="1" ht="14.4" x14ac:dyDescent="0.3">
      <c r="B1841" s="17"/>
      <c r="C1841" s="19"/>
      <c r="D1841" s="17"/>
      <c r="E1841" s="111"/>
      <c r="F1841" s="56"/>
      <c r="G1841" s="55"/>
      <c r="H1841" s="68"/>
      <c r="I1841" s="56"/>
      <c r="J1841" s="38"/>
    </row>
    <row r="1842" spans="2:10" s="1" customFormat="1" ht="14.4" x14ac:dyDescent="0.3">
      <c r="B1842" s="17"/>
      <c r="C1842" s="19"/>
      <c r="D1842" s="17"/>
      <c r="E1842" s="111"/>
      <c r="F1842" s="56"/>
      <c r="G1842" s="55"/>
      <c r="H1842" s="68"/>
      <c r="I1842" s="56"/>
      <c r="J1842" s="38"/>
    </row>
    <row r="1843" spans="2:10" s="1" customFormat="1" ht="14.4" x14ac:dyDescent="0.3">
      <c r="B1843" s="17"/>
      <c r="C1843" s="19"/>
      <c r="D1843" s="17"/>
      <c r="E1843" s="111"/>
      <c r="F1843" s="56"/>
      <c r="G1843" s="55"/>
      <c r="H1843" s="68"/>
      <c r="I1843" s="56"/>
      <c r="J1843" s="38"/>
    </row>
    <row r="1844" spans="2:10" s="1" customFormat="1" ht="14.4" x14ac:dyDescent="0.3">
      <c r="B1844" s="17"/>
      <c r="C1844" s="19"/>
      <c r="D1844" s="17"/>
      <c r="E1844" s="111"/>
      <c r="F1844" s="56"/>
      <c r="G1844" s="55"/>
      <c r="H1844" s="68"/>
      <c r="I1844" s="56"/>
      <c r="J1844" s="38"/>
    </row>
    <row r="1845" spans="2:10" s="1" customFormat="1" ht="14.4" x14ac:dyDescent="0.3">
      <c r="B1845" s="17"/>
      <c r="C1845" s="19"/>
      <c r="D1845" s="17"/>
      <c r="E1845" s="111"/>
      <c r="F1845" s="56"/>
      <c r="G1845" s="55"/>
      <c r="H1845" s="68"/>
      <c r="I1845" s="56"/>
      <c r="J1845" s="38"/>
    </row>
    <row r="1846" spans="2:10" s="1" customFormat="1" ht="14.4" x14ac:dyDescent="0.3">
      <c r="B1846" s="17"/>
      <c r="C1846" s="19"/>
      <c r="D1846" s="17"/>
      <c r="E1846" s="111"/>
      <c r="F1846" s="56"/>
      <c r="G1846" s="55"/>
      <c r="H1846" s="68"/>
      <c r="I1846" s="56"/>
      <c r="J1846" s="38"/>
    </row>
    <row r="1847" spans="2:10" s="1" customFormat="1" ht="14.4" x14ac:dyDescent="0.3">
      <c r="B1847" s="17"/>
      <c r="C1847" s="19"/>
      <c r="D1847" s="17"/>
      <c r="E1847" s="111"/>
      <c r="F1847" s="56"/>
      <c r="G1847" s="55"/>
      <c r="H1847" s="68"/>
      <c r="I1847" s="56"/>
      <c r="J1847" s="38"/>
    </row>
    <row r="1848" spans="2:10" s="1" customFormat="1" ht="14.4" x14ac:dyDescent="0.3">
      <c r="B1848" s="17"/>
      <c r="C1848" s="19"/>
      <c r="D1848" s="17"/>
      <c r="E1848" s="111"/>
      <c r="F1848" s="56"/>
      <c r="G1848" s="55"/>
      <c r="H1848" s="68"/>
      <c r="I1848" s="56"/>
      <c r="J1848" s="38"/>
    </row>
    <row r="1849" spans="2:10" s="1" customFormat="1" ht="14.4" x14ac:dyDescent="0.3">
      <c r="B1849" s="17"/>
      <c r="C1849" s="19"/>
      <c r="D1849" s="17"/>
      <c r="E1849" s="111"/>
      <c r="F1849" s="56"/>
      <c r="G1849" s="55"/>
      <c r="H1849" s="68"/>
      <c r="I1849" s="56"/>
      <c r="J1849" s="38"/>
    </row>
    <row r="1850" spans="2:10" s="1" customFormat="1" ht="14.4" x14ac:dyDescent="0.3">
      <c r="B1850" s="17"/>
      <c r="C1850" s="19"/>
      <c r="D1850" s="17"/>
      <c r="E1850" s="111"/>
      <c r="F1850" s="56"/>
      <c r="G1850" s="55"/>
      <c r="H1850" s="68"/>
      <c r="I1850" s="56"/>
      <c r="J1850" s="38"/>
    </row>
    <row r="1851" spans="2:10" s="1" customFormat="1" ht="14.4" x14ac:dyDescent="0.3">
      <c r="B1851" s="17"/>
      <c r="C1851" s="19"/>
      <c r="D1851" s="17"/>
      <c r="E1851" s="111"/>
      <c r="F1851" s="56"/>
      <c r="G1851" s="55"/>
      <c r="H1851" s="68"/>
      <c r="I1851" s="56"/>
      <c r="J1851" s="38"/>
    </row>
    <row r="1852" spans="2:10" s="1" customFormat="1" ht="14.4" x14ac:dyDescent="0.3">
      <c r="B1852" s="17"/>
      <c r="C1852" s="19"/>
      <c r="D1852" s="17"/>
      <c r="E1852" s="111"/>
      <c r="F1852" s="56"/>
      <c r="G1852" s="55"/>
      <c r="H1852" s="68"/>
      <c r="I1852" s="56"/>
      <c r="J1852" s="38"/>
    </row>
    <row r="1853" spans="2:10" s="1" customFormat="1" ht="14.4" x14ac:dyDescent="0.3">
      <c r="B1853" s="17"/>
      <c r="C1853" s="19"/>
      <c r="D1853" s="17"/>
      <c r="E1853" s="111"/>
      <c r="F1853" s="56"/>
      <c r="G1853" s="55"/>
      <c r="H1853" s="68"/>
      <c r="I1853" s="56"/>
      <c r="J1853" s="38"/>
    </row>
    <row r="1854" spans="2:10" s="1" customFormat="1" ht="14.4" x14ac:dyDescent="0.3">
      <c r="B1854" s="17"/>
      <c r="C1854" s="19"/>
      <c r="D1854" s="17"/>
      <c r="E1854" s="111"/>
      <c r="F1854" s="56"/>
      <c r="G1854" s="55"/>
      <c r="H1854" s="68"/>
      <c r="I1854" s="56"/>
      <c r="J1854" s="38"/>
    </row>
    <row r="1855" spans="2:10" s="1" customFormat="1" ht="14.4" x14ac:dyDescent="0.3">
      <c r="B1855" s="17"/>
      <c r="C1855" s="19"/>
      <c r="D1855" s="17"/>
      <c r="E1855" s="111"/>
      <c r="F1855" s="56"/>
      <c r="G1855" s="55"/>
      <c r="H1855" s="68"/>
      <c r="I1855" s="56"/>
      <c r="J1855" s="38"/>
    </row>
    <row r="1856" spans="2:10" s="1" customFormat="1" ht="14.4" x14ac:dyDescent="0.3">
      <c r="B1856" s="17"/>
      <c r="C1856" s="19"/>
      <c r="D1856" s="17"/>
      <c r="E1856" s="111"/>
      <c r="F1856" s="56"/>
      <c r="G1856" s="55"/>
      <c r="H1856" s="68"/>
      <c r="I1856" s="56"/>
      <c r="J1856" s="38"/>
    </row>
    <row r="1857" spans="2:10" s="1" customFormat="1" ht="14.4" x14ac:dyDescent="0.3">
      <c r="B1857" s="17"/>
      <c r="C1857" s="19"/>
      <c r="D1857" s="17"/>
      <c r="E1857" s="111"/>
      <c r="F1857" s="56"/>
      <c r="G1857" s="55"/>
      <c r="H1857" s="68"/>
      <c r="I1857" s="56"/>
      <c r="J1857" s="38"/>
    </row>
    <row r="1858" spans="2:10" s="1" customFormat="1" ht="14.4" x14ac:dyDescent="0.3">
      <c r="B1858" s="17"/>
      <c r="C1858" s="19"/>
      <c r="D1858" s="17"/>
      <c r="E1858" s="111"/>
      <c r="F1858" s="56"/>
      <c r="G1858" s="55"/>
      <c r="H1858" s="68"/>
      <c r="I1858" s="56"/>
      <c r="J1858" s="38"/>
    </row>
    <row r="1859" spans="2:10" s="1" customFormat="1" ht="14.4" x14ac:dyDescent="0.3">
      <c r="B1859" s="17"/>
      <c r="C1859" s="19"/>
      <c r="D1859" s="17"/>
      <c r="E1859" s="111"/>
      <c r="F1859" s="56"/>
      <c r="G1859" s="55"/>
      <c r="H1859" s="68"/>
      <c r="I1859" s="56"/>
      <c r="J1859" s="38"/>
    </row>
    <row r="1860" spans="2:10" s="1" customFormat="1" ht="14.4" x14ac:dyDescent="0.3">
      <c r="B1860" s="17"/>
      <c r="C1860" s="19"/>
      <c r="D1860" s="17"/>
      <c r="E1860" s="111"/>
      <c r="F1860" s="56"/>
      <c r="G1860" s="55"/>
      <c r="H1860" s="68"/>
      <c r="I1860" s="56"/>
      <c r="J1860" s="38"/>
    </row>
    <row r="1861" spans="2:10" s="1" customFormat="1" ht="14.4" x14ac:dyDescent="0.3">
      <c r="B1861" s="17"/>
      <c r="C1861" s="19"/>
      <c r="D1861" s="17"/>
      <c r="E1861" s="111"/>
      <c r="F1861" s="56"/>
      <c r="G1861" s="55"/>
      <c r="H1861" s="68"/>
      <c r="I1861" s="56"/>
      <c r="J1861" s="38"/>
    </row>
    <row r="1862" spans="2:10" s="1" customFormat="1" ht="14.4" x14ac:dyDescent="0.3">
      <c r="B1862" s="17"/>
      <c r="C1862" s="19"/>
      <c r="D1862" s="17"/>
      <c r="E1862" s="111"/>
      <c r="F1862" s="56"/>
      <c r="G1862" s="55"/>
      <c r="H1862" s="68"/>
      <c r="I1862" s="56"/>
      <c r="J1862" s="38"/>
    </row>
    <row r="1863" spans="2:10" s="1" customFormat="1" ht="14.4" x14ac:dyDescent="0.3">
      <c r="B1863" s="17"/>
      <c r="C1863" s="19"/>
      <c r="D1863" s="17"/>
      <c r="E1863" s="111"/>
      <c r="F1863" s="56"/>
      <c r="G1863" s="55"/>
      <c r="H1863" s="68"/>
      <c r="I1863" s="56"/>
      <c r="J1863" s="38"/>
    </row>
    <row r="1864" spans="2:10" s="1" customFormat="1" ht="14.4" x14ac:dyDescent="0.3">
      <c r="B1864" s="17"/>
      <c r="C1864" s="19"/>
      <c r="D1864" s="17"/>
      <c r="E1864" s="111"/>
      <c r="F1864" s="56"/>
      <c r="G1864" s="55"/>
      <c r="H1864" s="68"/>
      <c r="I1864" s="56"/>
      <c r="J1864" s="38"/>
    </row>
    <row r="1865" spans="2:10" s="1" customFormat="1" ht="14.4" x14ac:dyDescent="0.3">
      <c r="B1865" s="17"/>
      <c r="C1865" s="19"/>
      <c r="D1865" s="17"/>
      <c r="E1865" s="111"/>
      <c r="F1865" s="56"/>
      <c r="G1865" s="55"/>
      <c r="H1865" s="68"/>
      <c r="I1865" s="56"/>
      <c r="J1865" s="38"/>
    </row>
    <row r="1866" spans="2:10" s="1" customFormat="1" ht="14.4" x14ac:dyDescent="0.3">
      <c r="B1866" s="17"/>
      <c r="C1866" s="19"/>
      <c r="D1866" s="17"/>
      <c r="E1866" s="111"/>
      <c r="F1866" s="56"/>
      <c r="G1866" s="55"/>
      <c r="H1866" s="68"/>
      <c r="I1866" s="56"/>
      <c r="J1866" s="38"/>
    </row>
    <row r="1867" spans="2:10" s="1" customFormat="1" ht="14.4" x14ac:dyDescent="0.3">
      <c r="B1867" s="17"/>
      <c r="C1867" s="19"/>
      <c r="D1867" s="17"/>
      <c r="E1867" s="111"/>
      <c r="F1867" s="56"/>
      <c r="G1867" s="55"/>
      <c r="H1867" s="68"/>
      <c r="I1867" s="56"/>
      <c r="J1867" s="38"/>
    </row>
    <row r="1868" spans="2:10" s="1" customFormat="1" ht="14.4" x14ac:dyDescent="0.3">
      <c r="B1868" s="17"/>
      <c r="C1868" s="19"/>
      <c r="D1868" s="17"/>
      <c r="E1868" s="111"/>
      <c r="F1868" s="56"/>
      <c r="G1868" s="55"/>
      <c r="H1868" s="68"/>
      <c r="I1868" s="56"/>
      <c r="J1868" s="38"/>
    </row>
    <row r="1869" spans="2:10" s="1" customFormat="1" ht="14.4" x14ac:dyDescent="0.3">
      <c r="B1869" s="17"/>
      <c r="C1869" s="19"/>
      <c r="D1869" s="17"/>
      <c r="E1869" s="111"/>
      <c r="F1869" s="56"/>
      <c r="G1869" s="55"/>
      <c r="H1869" s="68"/>
      <c r="I1869" s="56"/>
      <c r="J1869" s="38"/>
    </row>
    <row r="1870" spans="2:10" s="1" customFormat="1" ht="14.4" x14ac:dyDescent="0.3">
      <c r="B1870" s="17"/>
      <c r="C1870" s="19"/>
      <c r="D1870" s="17"/>
      <c r="E1870" s="111"/>
      <c r="F1870" s="56"/>
      <c r="G1870" s="55"/>
      <c r="H1870" s="68"/>
      <c r="I1870" s="56"/>
      <c r="J1870" s="38"/>
    </row>
    <row r="1871" spans="2:10" s="1" customFormat="1" ht="14.4" x14ac:dyDescent="0.3">
      <c r="B1871" s="17"/>
      <c r="C1871" s="19"/>
      <c r="D1871" s="17"/>
      <c r="E1871" s="111"/>
      <c r="F1871" s="56"/>
      <c r="G1871" s="55"/>
      <c r="H1871" s="68"/>
      <c r="I1871" s="56"/>
      <c r="J1871" s="38"/>
    </row>
    <row r="1872" spans="2:10" s="1" customFormat="1" ht="14.4" x14ac:dyDescent="0.3">
      <c r="B1872" s="17"/>
      <c r="C1872" s="19"/>
      <c r="D1872" s="17"/>
      <c r="E1872" s="111"/>
      <c r="F1872" s="56"/>
      <c r="G1872" s="55"/>
      <c r="H1872" s="68"/>
      <c r="I1872" s="56"/>
      <c r="J1872" s="38"/>
    </row>
    <row r="1873" spans="2:10" s="1" customFormat="1" ht="14.4" x14ac:dyDescent="0.3">
      <c r="B1873" s="17"/>
      <c r="C1873" s="19"/>
      <c r="D1873" s="17"/>
      <c r="E1873" s="111"/>
      <c r="F1873" s="56"/>
      <c r="G1873" s="55"/>
      <c r="H1873" s="68"/>
      <c r="I1873" s="56"/>
      <c r="J1873" s="38"/>
    </row>
    <row r="1874" spans="2:10" s="1" customFormat="1" ht="14.4" x14ac:dyDescent="0.3">
      <c r="B1874" s="17"/>
      <c r="C1874" s="19"/>
      <c r="D1874" s="17"/>
      <c r="E1874" s="111"/>
      <c r="F1874" s="56"/>
      <c r="G1874" s="55"/>
      <c r="H1874" s="68"/>
      <c r="I1874" s="56"/>
      <c r="J1874" s="38"/>
    </row>
    <row r="1875" spans="2:10" s="1" customFormat="1" ht="14.4" x14ac:dyDescent="0.3">
      <c r="B1875" s="17"/>
      <c r="C1875" s="19"/>
      <c r="D1875" s="17"/>
      <c r="E1875" s="111"/>
      <c r="F1875" s="56"/>
      <c r="G1875" s="55"/>
      <c r="H1875" s="68"/>
      <c r="I1875" s="56"/>
      <c r="J1875" s="38"/>
    </row>
    <row r="1876" spans="2:10" s="1" customFormat="1" ht="14.4" x14ac:dyDescent="0.3">
      <c r="B1876" s="17"/>
      <c r="C1876" s="19"/>
      <c r="D1876" s="17"/>
      <c r="E1876" s="111"/>
      <c r="F1876" s="56"/>
      <c r="G1876" s="55"/>
      <c r="H1876" s="68"/>
      <c r="I1876" s="56"/>
      <c r="J1876" s="38"/>
    </row>
    <row r="1877" spans="2:10" s="1" customFormat="1" ht="14.4" x14ac:dyDescent="0.3">
      <c r="B1877" s="17"/>
      <c r="C1877" s="19"/>
      <c r="D1877" s="17"/>
      <c r="E1877" s="111"/>
      <c r="F1877" s="56"/>
      <c r="G1877" s="55"/>
      <c r="H1877" s="68"/>
      <c r="I1877" s="56"/>
      <c r="J1877" s="38"/>
    </row>
    <row r="1878" spans="2:10" s="1" customFormat="1" ht="14.4" x14ac:dyDescent="0.3">
      <c r="B1878" s="17"/>
      <c r="C1878" s="19"/>
      <c r="D1878" s="17"/>
      <c r="E1878" s="111"/>
      <c r="F1878" s="56"/>
      <c r="G1878" s="55"/>
      <c r="H1878" s="68"/>
      <c r="I1878" s="56"/>
      <c r="J1878" s="38"/>
    </row>
    <row r="1879" spans="2:10" s="1" customFormat="1" ht="14.4" x14ac:dyDescent="0.3">
      <c r="B1879" s="17"/>
      <c r="C1879" s="19"/>
      <c r="D1879" s="17"/>
      <c r="E1879" s="111"/>
      <c r="F1879" s="56"/>
      <c r="G1879" s="55"/>
      <c r="H1879" s="68"/>
      <c r="I1879" s="56"/>
      <c r="J1879" s="38"/>
    </row>
    <row r="1880" spans="2:10" s="1" customFormat="1" ht="14.4" x14ac:dyDescent="0.3">
      <c r="B1880" s="17"/>
      <c r="C1880" s="19"/>
      <c r="D1880" s="17"/>
      <c r="E1880" s="111"/>
      <c r="F1880" s="56"/>
      <c r="G1880" s="55"/>
      <c r="H1880" s="68"/>
      <c r="I1880" s="56"/>
      <c r="J1880" s="38"/>
    </row>
    <row r="1881" spans="2:10" s="1" customFormat="1" ht="14.4" x14ac:dyDescent="0.3">
      <c r="B1881" s="17"/>
      <c r="C1881" s="19"/>
      <c r="D1881" s="17"/>
      <c r="E1881" s="111"/>
      <c r="F1881" s="56"/>
      <c r="G1881" s="55"/>
      <c r="H1881" s="68"/>
      <c r="I1881" s="56"/>
      <c r="J1881" s="38"/>
    </row>
    <row r="1882" spans="2:10" s="1" customFormat="1" ht="14.4" x14ac:dyDescent="0.3">
      <c r="B1882" s="17"/>
      <c r="C1882" s="19"/>
      <c r="D1882" s="17"/>
      <c r="E1882" s="111"/>
      <c r="F1882" s="56"/>
      <c r="G1882" s="55"/>
      <c r="H1882" s="68"/>
      <c r="I1882" s="56"/>
      <c r="J1882" s="38"/>
    </row>
    <row r="1883" spans="2:10" s="1" customFormat="1" ht="14.4" x14ac:dyDescent="0.3">
      <c r="B1883" s="17"/>
      <c r="C1883" s="19"/>
      <c r="D1883" s="17"/>
      <c r="E1883" s="111"/>
      <c r="F1883" s="56"/>
      <c r="G1883" s="55"/>
      <c r="H1883" s="68"/>
      <c r="I1883" s="56"/>
      <c r="J1883" s="38"/>
    </row>
    <row r="1884" spans="2:10" s="1" customFormat="1" ht="14.4" x14ac:dyDescent="0.3">
      <c r="B1884" s="17"/>
      <c r="C1884" s="19"/>
      <c r="D1884" s="17"/>
      <c r="E1884" s="111"/>
      <c r="F1884" s="56"/>
      <c r="G1884" s="55"/>
      <c r="H1884" s="68"/>
      <c r="I1884" s="56"/>
      <c r="J1884" s="38"/>
    </row>
    <row r="1885" spans="2:10" s="1" customFormat="1" ht="14.4" x14ac:dyDescent="0.3">
      <c r="B1885" s="17"/>
      <c r="C1885" s="19"/>
      <c r="D1885" s="17"/>
      <c r="E1885" s="111"/>
      <c r="F1885" s="56"/>
      <c r="G1885" s="55"/>
      <c r="H1885" s="68"/>
      <c r="I1885" s="56"/>
      <c r="J1885" s="38"/>
    </row>
    <row r="1886" spans="2:10" s="1" customFormat="1" ht="14.4" x14ac:dyDescent="0.3">
      <c r="B1886" s="17"/>
      <c r="C1886" s="19"/>
      <c r="D1886" s="17"/>
      <c r="E1886" s="111"/>
      <c r="F1886" s="56"/>
      <c r="G1886" s="55"/>
      <c r="H1886" s="68"/>
      <c r="I1886" s="56"/>
      <c r="J1886" s="38"/>
    </row>
    <row r="1887" spans="2:10" s="1" customFormat="1" ht="14.4" x14ac:dyDescent="0.3">
      <c r="B1887" s="17"/>
      <c r="C1887" s="19"/>
      <c r="D1887" s="17"/>
      <c r="E1887" s="111"/>
      <c r="F1887" s="56"/>
      <c r="G1887" s="55"/>
      <c r="H1887" s="68"/>
      <c r="I1887" s="56"/>
      <c r="J1887" s="38"/>
    </row>
    <row r="1888" spans="2:10" s="1" customFormat="1" ht="14.4" x14ac:dyDescent="0.3">
      <c r="B1888" s="17"/>
      <c r="C1888" s="19"/>
      <c r="D1888" s="17"/>
      <c r="E1888" s="111"/>
      <c r="F1888" s="56"/>
      <c r="G1888" s="55"/>
      <c r="H1888" s="68"/>
      <c r="I1888" s="56"/>
      <c r="J1888" s="38"/>
    </row>
    <row r="1889" spans="2:10" s="1" customFormat="1" ht="14.4" x14ac:dyDescent="0.3">
      <c r="B1889" s="17"/>
      <c r="C1889" s="19"/>
      <c r="D1889" s="17"/>
      <c r="E1889" s="111"/>
      <c r="F1889" s="56"/>
      <c r="G1889" s="55"/>
      <c r="H1889" s="68"/>
      <c r="I1889" s="56"/>
      <c r="J1889" s="38"/>
    </row>
    <row r="1890" spans="2:10" s="1" customFormat="1" ht="14.4" x14ac:dyDescent="0.3">
      <c r="B1890" s="17"/>
      <c r="C1890" s="19"/>
      <c r="D1890" s="17"/>
      <c r="E1890" s="111"/>
      <c r="F1890" s="56"/>
      <c r="G1890" s="55"/>
      <c r="H1890" s="68"/>
      <c r="I1890" s="56"/>
      <c r="J1890" s="38"/>
    </row>
    <row r="1891" spans="2:10" s="1" customFormat="1" ht="14.4" x14ac:dyDescent="0.3">
      <c r="B1891" s="17"/>
      <c r="C1891" s="19"/>
      <c r="D1891" s="17"/>
      <c r="E1891" s="111"/>
      <c r="F1891" s="56"/>
      <c r="G1891" s="55"/>
      <c r="H1891" s="68"/>
      <c r="I1891" s="56"/>
      <c r="J1891" s="38"/>
    </row>
    <row r="1892" spans="2:10" s="1" customFormat="1" ht="14.4" x14ac:dyDescent="0.3">
      <c r="B1892" s="17"/>
      <c r="C1892" s="19"/>
      <c r="D1892" s="17"/>
      <c r="E1892" s="111"/>
      <c r="F1892" s="56"/>
      <c r="G1892" s="55"/>
      <c r="H1892" s="68"/>
      <c r="I1892" s="56"/>
      <c r="J1892" s="38"/>
    </row>
    <row r="1893" spans="2:10" s="1" customFormat="1" ht="14.4" x14ac:dyDescent="0.3">
      <c r="B1893" s="17"/>
      <c r="C1893" s="19"/>
      <c r="D1893" s="17"/>
      <c r="E1893" s="111"/>
      <c r="F1893" s="56"/>
      <c r="G1893" s="55"/>
      <c r="H1893" s="68"/>
      <c r="I1893" s="56"/>
      <c r="J1893" s="38"/>
    </row>
    <row r="1894" spans="2:10" s="1" customFormat="1" ht="14.4" x14ac:dyDescent="0.3">
      <c r="B1894" s="17"/>
      <c r="C1894" s="19"/>
      <c r="D1894" s="17"/>
      <c r="E1894" s="111"/>
      <c r="F1894" s="56"/>
      <c r="G1894" s="55"/>
      <c r="H1894" s="68"/>
      <c r="I1894" s="56"/>
      <c r="J1894" s="38"/>
    </row>
    <row r="1895" spans="2:10" s="1" customFormat="1" ht="14.4" x14ac:dyDescent="0.3">
      <c r="B1895" s="17"/>
      <c r="C1895" s="19"/>
      <c r="D1895" s="17"/>
      <c r="E1895" s="111"/>
      <c r="F1895" s="56"/>
      <c r="G1895" s="55"/>
      <c r="H1895" s="68"/>
      <c r="I1895" s="56"/>
      <c r="J1895" s="38"/>
    </row>
    <row r="1896" spans="2:10" s="1" customFormat="1" ht="14.4" x14ac:dyDescent="0.3">
      <c r="B1896" s="17"/>
      <c r="C1896" s="19"/>
      <c r="D1896" s="17"/>
      <c r="E1896" s="111"/>
      <c r="F1896" s="56"/>
      <c r="G1896" s="55"/>
      <c r="H1896" s="68"/>
      <c r="I1896" s="56"/>
      <c r="J1896" s="38"/>
    </row>
    <row r="1897" spans="2:10" s="1" customFormat="1" ht="14.4" x14ac:dyDescent="0.3">
      <c r="B1897" s="17"/>
      <c r="C1897" s="19"/>
      <c r="D1897" s="17"/>
      <c r="E1897" s="111"/>
      <c r="F1897" s="56"/>
      <c r="G1897" s="55"/>
      <c r="H1897" s="68"/>
      <c r="I1897" s="56"/>
      <c r="J1897" s="38"/>
    </row>
    <row r="1898" spans="2:10" s="1" customFormat="1" ht="14.4" x14ac:dyDescent="0.3">
      <c r="B1898" s="17"/>
      <c r="C1898" s="19"/>
      <c r="D1898" s="17"/>
      <c r="E1898" s="111"/>
      <c r="F1898" s="56"/>
      <c r="G1898" s="55"/>
      <c r="H1898" s="68"/>
      <c r="I1898" s="56"/>
      <c r="J1898" s="38"/>
    </row>
    <row r="1899" spans="2:10" s="1" customFormat="1" ht="14.4" x14ac:dyDescent="0.3">
      <c r="B1899" s="17"/>
      <c r="C1899" s="19"/>
      <c r="D1899" s="17"/>
      <c r="E1899" s="111"/>
      <c r="F1899" s="56"/>
      <c r="G1899" s="55"/>
      <c r="H1899" s="68"/>
      <c r="I1899" s="56"/>
      <c r="J1899" s="38"/>
    </row>
    <row r="1900" spans="2:10" s="1" customFormat="1" ht="14.4" x14ac:dyDescent="0.3">
      <c r="B1900" s="17"/>
      <c r="C1900" s="19"/>
      <c r="D1900" s="17"/>
      <c r="E1900" s="111"/>
      <c r="F1900" s="56"/>
      <c r="G1900" s="55"/>
      <c r="H1900" s="68"/>
      <c r="I1900" s="56"/>
      <c r="J1900" s="38"/>
    </row>
    <row r="1901" spans="2:10" s="1" customFormat="1" ht="14.4" x14ac:dyDescent="0.3">
      <c r="B1901" s="17"/>
      <c r="C1901" s="19"/>
      <c r="D1901" s="17"/>
      <c r="E1901" s="111"/>
      <c r="F1901" s="56"/>
      <c r="G1901" s="55"/>
      <c r="H1901" s="68"/>
      <c r="I1901" s="56"/>
      <c r="J1901" s="38"/>
    </row>
    <row r="1902" spans="2:10" s="1" customFormat="1" ht="14.4" x14ac:dyDescent="0.3">
      <c r="B1902" s="17"/>
      <c r="C1902" s="19"/>
      <c r="D1902" s="17"/>
      <c r="E1902" s="111"/>
      <c r="F1902" s="56"/>
      <c r="G1902" s="55"/>
      <c r="H1902" s="68"/>
      <c r="I1902" s="56"/>
      <c r="J1902" s="38"/>
    </row>
    <row r="1903" spans="2:10" s="1" customFormat="1" ht="14.4" x14ac:dyDescent="0.3">
      <c r="B1903" s="17"/>
      <c r="C1903" s="19"/>
      <c r="D1903" s="17"/>
      <c r="E1903" s="111"/>
      <c r="F1903" s="56"/>
      <c r="G1903" s="55"/>
      <c r="H1903" s="68"/>
      <c r="I1903" s="56"/>
      <c r="J1903" s="38"/>
    </row>
    <row r="1904" spans="2:10" s="1" customFormat="1" ht="14.4" x14ac:dyDescent="0.3">
      <c r="B1904" s="17"/>
      <c r="C1904" s="19"/>
      <c r="D1904" s="17"/>
      <c r="E1904" s="111"/>
      <c r="F1904" s="56"/>
      <c r="G1904" s="55"/>
      <c r="H1904" s="68"/>
      <c r="I1904" s="56"/>
      <c r="J1904" s="38"/>
    </row>
    <row r="1905" spans="2:10" s="1" customFormat="1" ht="14.4" x14ac:dyDescent="0.3">
      <c r="B1905" s="17"/>
      <c r="C1905" s="19"/>
      <c r="D1905" s="17"/>
      <c r="E1905" s="111"/>
      <c r="F1905" s="56"/>
      <c r="G1905" s="55"/>
      <c r="H1905" s="68"/>
      <c r="I1905" s="56"/>
      <c r="J1905" s="38"/>
    </row>
    <row r="1906" spans="2:10" s="1" customFormat="1" ht="14.4" x14ac:dyDescent="0.3">
      <c r="B1906" s="17"/>
      <c r="C1906" s="19"/>
      <c r="D1906" s="17"/>
      <c r="E1906" s="111"/>
      <c r="F1906" s="56"/>
      <c r="G1906" s="55"/>
      <c r="H1906" s="68"/>
      <c r="I1906" s="56"/>
      <c r="J1906" s="38"/>
    </row>
    <row r="1907" spans="2:10" s="1" customFormat="1" ht="14.4" x14ac:dyDescent="0.3">
      <c r="B1907" s="17"/>
      <c r="C1907" s="19"/>
      <c r="D1907" s="17"/>
      <c r="E1907" s="111"/>
      <c r="F1907" s="56"/>
      <c r="G1907" s="55"/>
      <c r="H1907" s="68"/>
      <c r="I1907" s="56"/>
      <c r="J1907" s="38"/>
    </row>
    <row r="1908" spans="2:10" s="1" customFormat="1" ht="14.4" x14ac:dyDescent="0.3">
      <c r="B1908" s="17"/>
      <c r="C1908" s="19"/>
      <c r="D1908" s="17"/>
      <c r="E1908" s="111"/>
      <c r="F1908" s="56"/>
      <c r="G1908" s="55"/>
      <c r="H1908" s="68"/>
      <c r="I1908" s="56"/>
      <c r="J1908" s="38"/>
    </row>
    <row r="1909" spans="2:10" s="1" customFormat="1" ht="14.4" x14ac:dyDescent="0.3">
      <c r="B1909" s="17"/>
      <c r="C1909" s="19"/>
      <c r="D1909" s="17"/>
      <c r="E1909" s="111"/>
      <c r="F1909" s="56"/>
      <c r="G1909" s="55"/>
      <c r="H1909" s="68"/>
      <c r="I1909" s="56"/>
      <c r="J1909" s="38"/>
    </row>
    <row r="1910" spans="2:10" s="1" customFormat="1" ht="14.4" x14ac:dyDescent="0.3">
      <c r="B1910" s="17"/>
      <c r="C1910" s="19"/>
      <c r="D1910" s="17"/>
      <c r="E1910" s="111"/>
      <c r="F1910" s="56"/>
      <c r="G1910" s="55"/>
      <c r="H1910" s="68"/>
      <c r="I1910" s="56"/>
      <c r="J1910" s="38"/>
    </row>
    <row r="1911" spans="2:10" s="1" customFormat="1" ht="14.4" x14ac:dyDescent="0.3">
      <c r="B1911" s="17"/>
      <c r="C1911" s="19"/>
      <c r="D1911" s="17"/>
      <c r="E1911" s="111"/>
      <c r="F1911" s="56"/>
      <c r="G1911" s="55"/>
      <c r="H1911" s="68"/>
      <c r="I1911" s="56"/>
      <c r="J1911" s="38"/>
    </row>
    <row r="1912" spans="2:10" s="1" customFormat="1" ht="14.4" x14ac:dyDescent="0.3">
      <c r="B1912" s="17"/>
      <c r="C1912" s="19"/>
      <c r="D1912" s="17"/>
      <c r="E1912" s="111"/>
      <c r="F1912" s="56"/>
      <c r="G1912" s="55"/>
      <c r="H1912" s="68"/>
      <c r="I1912" s="56"/>
      <c r="J1912" s="38"/>
    </row>
    <row r="1913" spans="2:10" s="1" customFormat="1" ht="14.4" x14ac:dyDescent="0.3">
      <c r="B1913" s="17"/>
      <c r="C1913" s="19"/>
      <c r="D1913" s="17"/>
      <c r="E1913" s="111"/>
      <c r="F1913" s="56"/>
      <c r="G1913" s="55"/>
      <c r="H1913" s="68"/>
      <c r="I1913" s="56"/>
      <c r="J1913" s="38"/>
    </row>
    <row r="1914" spans="2:10" s="1" customFormat="1" ht="14.4" x14ac:dyDescent="0.3">
      <c r="B1914" s="17"/>
      <c r="C1914" s="19"/>
      <c r="D1914" s="17"/>
      <c r="E1914" s="111"/>
      <c r="F1914" s="56"/>
      <c r="G1914" s="55"/>
      <c r="H1914" s="68"/>
      <c r="I1914" s="56"/>
      <c r="J1914" s="38"/>
    </row>
    <row r="1915" spans="2:10" s="1" customFormat="1" ht="14.4" x14ac:dyDescent="0.3">
      <c r="B1915" s="17"/>
      <c r="C1915" s="19"/>
      <c r="D1915" s="17"/>
      <c r="E1915" s="111"/>
      <c r="F1915" s="56"/>
      <c r="G1915" s="55"/>
      <c r="H1915" s="68"/>
      <c r="I1915" s="56"/>
      <c r="J1915" s="38"/>
    </row>
    <row r="1916" spans="2:10" s="1" customFormat="1" ht="14.4" x14ac:dyDescent="0.3">
      <c r="B1916" s="17"/>
      <c r="C1916" s="19"/>
      <c r="D1916" s="17"/>
      <c r="E1916" s="111"/>
      <c r="F1916" s="56"/>
      <c r="G1916" s="55"/>
      <c r="H1916" s="68"/>
      <c r="I1916" s="56"/>
      <c r="J1916" s="38"/>
    </row>
    <row r="1917" spans="2:10" s="1" customFormat="1" ht="14.4" x14ac:dyDescent="0.3">
      <c r="B1917" s="17"/>
      <c r="C1917" s="19"/>
      <c r="D1917" s="17"/>
      <c r="E1917" s="111"/>
      <c r="F1917" s="56"/>
      <c r="G1917" s="55"/>
      <c r="H1917" s="68"/>
      <c r="I1917" s="56"/>
      <c r="J1917" s="38"/>
    </row>
    <row r="1918" spans="2:10" s="1" customFormat="1" ht="14.4" x14ac:dyDescent="0.3">
      <c r="B1918" s="17"/>
      <c r="C1918" s="19"/>
      <c r="D1918" s="17"/>
      <c r="E1918" s="111"/>
      <c r="F1918" s="56"/>
      <c r="G1918" s="55"/>
      <c r="H1918" s="68"/>
      <c r="I1918" s="56"/>
      <c r="J1918" s="38"/>
    </row>
    <row r="1919" spans="2:10" s="1" customFormat="1" ht="14.4" x14ac:dyDescent="0.3">
      <c r="B1919" s="17"/>
      <c r="C1919" s="19"/>
      <c r="D1919" s="17"/>
      <c r="E1919" s="111"/>
      <c r="F1919" s="56"/>
      <c r="G1919" s="55"/>
      <c r="H1919" s="68"/>
      <c r="I1919" s="56"/>
      <c r="J1919" s="38"/>
    </row>
    <row r="1920" spans="2:10" s="1" customFormat="1" ht="14.4" x14ac:dyDescent="0.3">
      <c r="B1920" s="17"/>
      <c r="C1920" s="19"/>
      <c r="D1920" s="17"/>
      <c r="E1920" s="111"/>
      <c r="F1920" s="56"/>
      <c r="G1920" s="55"/>
      <c r="H1920" s="68"/>
      <c r="I1920" s="56"/>
      <c r="J1920" s="38"/>
    </row>
    <row r="1921" spans="2:10" s="1" customFormat="1" ht="14.4" x14ac:dyDescent="0.3">
      <c r="B1921" s="17"/>
      <c r="C1921" s="19"/>
      <c r="D1921" s="17"/>
      <c r="E1921" s="111"/>
      <c r="F1921" s="56"/>
      <c r="G1921" s="55"/>
      <c r="H1921" s="68"/>
      <c r="I1921" s="56"/>
      <c r="J1921" s="38"/>
    </row>
    <row r="1922" spans="2:10" s="1" customFormat="1" ht="14.4" x14ac:dyDescent="0.3">
      <c r="B1922" s="17"/>
      <c r="C1922" s="19"/>
      <c r="D1922" s="17"/>
      <c r="E1922" s="111"/>
      <c r="F1922" s="56"/>
      <c r="G1922" s="55"/>
      <c r="H1922" s="68"/>
      <c r="I1922" s="56"/>
      <c r="J1922" s="38"/>
    </row>
    <row r="1923" spans="2:10" s="1" customFormat="1" ht="14.4" x14ac:dyDescent="0.3">
      <c r="B1923" s="17"/>
      <c r="C1923" s="19"/>
      <c r="D1923" s="17"/>
      <c r="E1923" s="111"/>
      <c r="F1923" s="56"/>
      <c r="G1923" s="55"/>
      <c r="H1923" s="68"/>
      <c r="I1923" s="56"/>
      <c r="J1923" s="38"/>
    </row>
    <row r="1924" spans="2:10" s="1" customFormat="1" ht="14.4" x14ac:dyDescent="0.3">
      <c r="B1924" s="17"/>
      <c r="C1924" s="19"/>
      <c r="D1924" s="17"/>
      <c r="E1924" s="111"/>
      <c r="F1924" s="56"/>
      <c r="G1924" s="55"/>
      <c r="H1924" s="68"/>
      <c r="I1924" s="56"/>
      <c r="J1924" s="38"/>
    </row>
    <row r="1925" spans="2:10" s="1" customFormat="1" ht="14.4" x14ac:dyDescent="0.3">
      <c r="B1925" s="17"/>
      <c r="C1925" s="19"/>
      <c r="D1925" s="17"/>
      <c r="E1925" s="111"/>
      <c r="F1925" s="56"/>
      <c r="G1925" s="55"/>
      <c r="H1925" s="68"/>
      <c r="I1925" s="56"/>
      <c r="J1925" s="38"/>
    </row>
    <row r="1926" spans="2:10" s="1" customFormat="1" ht="14.4" x14ac:dyDescent="0.3">
      <c r="B1926" s="17"/>
      <c r="C1926" s="19"/>
      <c r="D1926" s="17"/>
      <c r="E1926" s="111"/>
      <c r="F1926" s="56"/>
      <c r="G1926" s="55"/>
      <c r="H1926" s="68"/>
      <c r="I1926" s="56"/>
      <c r="J1926" s="38"/>
    </row>
    <row r="1927" spans="2:10" s="1" customFormat="1" ht="14.4" x14ac:dyDescent="0.3">
      <c r="B1927" s="17"/>
      <c r="C1927" s="19"/>
      <c r="D1927" s="17"/>
      <c r="E1927" s="111"/>
      <c r="F1927" s="56"/>
      <c r="G1927" s="55"/>
      <c r="H1927" s="68"/>
      <c r="I1927" s="56"/>
      <c r="J1927" s="38"/>
    </row>
    <row r="1928" spans="2:10" s="1" customFormat="1" ht="14.4" x14ac:dyDescent="0.3">
      <c r="B1928" s="17"/>
      <c r="C1928" s="19"/>
      <c r="D1928" s="17"/>
      <c r="E1928" s="111"/>
      <c r="F1928" s="56"/>
      <c r="G1928" s="55"/>
      <c r="H1928" s="68"/>
      <c r="I1928" s="56"/>
      <c r="J1928" s="38"/>
    </row>
    <row r="1929" spans="2:10" s="1" customFormat="1" ht="14.4" x14ac:dyDescent="0.3">
      <c r="B1929" s="17"/>
      <c r="C1929" s="19"/>
      <c r="D1929" s="17"/>
      <c r="E1929" s="111"/>
      <c r="F1929" s="56"/>
      <c r="G1929" s="55"/>
      <c r="H1929" s="68"/>
      <c r="I1929" s="56"/>
      <c r="J1929" s="38"/>
    </row>
    <row r="1930" spans="2:10" s="1" customFormat="1" ht="14.4" x14ac:dyDescent="0.3">
      <c r="B1930" s="17"/>
      <c r="C1930" s="19"/>
      <c r="D1930" s="17"/>
      <c r="E1930" s="111"/>
      <c r="F1930" s="56"/>
      <c r="G1930" s="55"/>
      <c r="H1930" s="68"/>
      <c r="I1930" s="56"/>
      <c r="J1930" s="38"/>
    </row>
    <row r="1931" spans="2:10" s="1" customFormat="1" ht="14.4" x14ac:dyDescent="0.3">
      <c r="B1931" s="17"/>
      <c r="C1931" s="19"/>
      <c r="D1931" s="17"/>
      <c r="E1931" s="111"/>
      <c r="F1931" s="56"/>
      <c r="G1931" s="55"/>
      <c r="H1931" s="68"/>
      <c r="I1931" s="56"/>
      <c r="J1931" s="38"/>
    </row>
    <row r="1932" spans="2:10" s="1" customFormat="1" ht="14.4" x14ac:dyDescent="0.3">
      <c r="B1932" s="17"/>
      <c r="C1932" s="19"/>
      <c r="D1932" s="17"/>
      <c r="E1932" s="111"/>
      <c r="F1932" s="56"/>
      <c r="G1932" s="55"/>
      <c r="H1932" s="68"/>
      <c r="I1932" s="56"/>
      <c r="J1932" s="38"/>
    </row>
    <row r="1933" spans="2:10" s="1" customFormat="1" ht="14.4" x14ac:dyDescent="0.3">
      <c r="B1933" s="17"/>
      <c r="C1933" s="19"/>
      <c r="D1933" s="17"/>
      <c r="E1933" s="111"/>
      <c r="F1933" s="56"/>
      <c r="G1933" s="55"/>
      <c r="H1933" s="68"/>
      <c r="I1933" s="56"/>
      <c r="J1933" s="38"/>
    </row>
    <row r="1934" spans="2:10" s="1" customFormat="1" ht="14.4" x14ac:dyDescent="0.3">
      <c r="B1934" s="17"/>
      <c r="C1934" s="19"/>
      <c r="D1934" s="17"/>
      <c r="E1934" s="111"/>
      <c r="F1934" s="56"/>
      <c r="G1934" s="55"/>
      <c r="H1934" s="68"/>
      <c r="I1934" s="56"/>
      <c r="J1934" s="38"/>
    </row>
    <row r="1935" spans="2:10" s="1" customFormat="1" ht="14.4" x14ac:dyDescent="0.3">
      <c r="B1935" s="17"/>
      <c r="C1935" s="19"/>
      <c r="D1935" s="17"/>
      <c r="E1935" s="111"/>
      <c r="F1935" s="56"/>
      <c r="G1935" s="55"/>
      <c r="H1935" s="68"/>
      <c r="I1935" s="56"/>
      <c r="J1935" s="38"/>
    </row>
    <row r="1936" spans="2:10" s="1" customFormat="1" ht="14.4" x14ac:dyDescent="0.3">
      <c r="B1936" s="17"/>
      <c r="C1936" s="19"/>
      <c r="D1936" s="17"/>
      <c r="E1936" s="111"/>
      <c r="F1936" s="56"/>
      <c r="G1936" s="55"/>
      <c r="H1936" s="68"/>
      <c r="I1936" s="56"/>
      <c r="J1936" s="38"/>
    </row>
    <row r="1937" spans="2:10" s="1" customFormat="1" ht="14.4" x14ac:dyDescent="0.3">
      <c r="B1937" s="17"/>
      <c r="C1937" s="19"/>
      <c r="D1937" s="17"/>
      <c r="E1937" s="111"/>
      <c r="F1937" s="56"/>
      <c r="G1937" s="55"/>
      <c r="H1937" s="68"/>
      <c r="I1937" s="56"/>
      <c r="J1937" s="38"/>
    </row>
    <row r="1938" spans="2:10" s="1" customFormat="1" ht="14.4" x14ac:dyDescent="0.3">
      <c r="B1938" s="17"/>
      <c r="C1938" s="19"/>
      <c r="D1938" s="17"/>
      <c r="E1938" s="111"/>
      <c r="F1938" s="56"/>
      <c r="G1938" s="55"/>
      <c r="H1938" s="68"/>
      <c r="I1938" s="56"/>
      <c r="J1938" s="38"/>
    </row>
    <row r="1939" spans="2:10" s="1" customFormat="1" ht="14.4" x14ac:dyDescent="0.3">
      <c r="B1939" s="17"/>
      <c r="C1939" s="19"/>
      <c r="D1939" s="17"/>
      <c r="E1939" s="111"/>
      <c r="F1939" s="56"/>
      <c r="G1939" s="55"/>
      <c r="H1939" s="68"/>
      <c r="I1939" s="56"/>
      <c r="J1939" s="38"/>
    </row>
    <row r="1940" spans="2:10" s="1" customFormat="1" ht="14.4" x14ac:dyDescent="0.3">
      <c r="B1940" s="17"/>
      <c r="C1940" s="19"/>
      <c r="D1940" s="17"/>
      <c r="E1940" s="111"/>
      <c r="F1940" s="56"/>
      <c r="G1940" s="55"/>
      <c r="H1940" s="68"/>
      <c r="I1940" s="56"/>
      <c r="J1940" s="38"/>
    </row>
    <row r="1941" spans="2:10" s="1" customFormat="1" ht="14.4" x14ac:dyDescent="0.3">
      <c r="B1941" s="17"/>
      <c r="C1941" s="19"/>
      <c r="D1941" s="17"/>
      <c r="E1941" s="111"/>
      <c r="F1941" s="56"/>
      <c r="G1941" s="55"/>
      <c r="H1941" s="68"/>
      <c r="I1941" s="56"/>
      <c r="J1941" s="38"/>
    </row>
    <row r="1942" spans="2:10" s="1" customFormat="1" ht="14.4" x14ac:dyDescent="0.3">
      <c r="B1942" s="17"/>
      <c r="C1942" s="19"/>
      <c r="D1942" s="17"/>
      <c r="E1942" s="111"/>
      <c r="F1942" s="56"/>
      <c r="G1942" s="55"/>
      <c r="H1942" s="68"/>
      <c r="I1942" s="56"/>
      <c r="J1942" s="38"/>
    </row>
    <row r="1943" spans="2:10" s="1" customFormat="1" ht="14.4" x14ac:dyDescent="0.3">
      <c r="B1943" s="17"/>
      <c r="C1943" s="19"/>
      <c r="D1943" s="17"/>
      <c r="E1943" s="111"/>
      <c r="F1943" s="56"/>
      <c r="G1943" s="55"/>
      <c r="H1943" s="68"/>
      <c r="I1943" s="56"/>
      <c r="J1943" s="38"/>
    </row>
    <row r="1944" spans="2:10" s="1" customFormat="1" ht="14.4" x14ac:dyDescent="0.3">
      <c r="B1944" s="17"/>
      <c r="C1944" s="19"/>
      <c r="D1944" s="17"/>
      <c r="E1944" s="111"/>
      <c r="F1944" s="56"/>
      <c r="G1944" s="55"/>
      <c r="H1944" s="68"/>
      <c r="I1944" s="56"/>
      <c r="J1944" s="38"/>
    </row>
    <row r="1945" spans="2:10" s="1" customFormat="1" ht="14.4" x14ac:dyDescent="0.3">
      <c r="B1945" s="17"/>
      <c r="C1945" s="19"/>
      <c r="D1945" s="17"/>
      <c r="E1945" s="111"/>
      <c r="F1945" s="56"/>
      <c r="G1945" s="55"/>
      <c r="H1945" s="68"/>
      <c r="I1945" s="56"/>
      <c r="J1945" s="38"/>
    </row>
    <row r="1946" spans="2:10" s="1" customFormat="1" ht="14.4" x14ac:dyDescent="0.3">
      <c r="B1946" s="17"/>
      <c r="C1946" s="19"/>
      <c r="D1946" s="17"/>
      <c r="E1946" s="111"/>
      <c r="F1946" s="56"/>
      <c r="G1946" s="55"/>
      <c r="H1946" s="68"/>
      <c r="I1946" s="56"/>
      <c r="J1946" s="38"/>
    </row>
    <row r="1947" spans="2:10" s="1" customFormat="1" ht="14.4" x14ac:dyDescent="0.3">
      <c r="B1947" s="17"/>
      <c r="C1947" s="19"/>
      <c r="D1947" s="17"/>
      <c r="E1947" s="111"/>
      <c r="F1947" s="56"/>
      <c r="G1947" s="55"/>
      <c r="H1947" s="68"/>
      <c r="I1947" s="56"/>
      <c r="J1947" s="38"/>
    </row>
    <row r="1948" spans="2:10" s="1" customFormat="1" ht="14.4" x14ac:dyDescent="0.3">
      <c r="B1948" s="17"/>
      <c r="C1948" s="19"/>
      <c r="D1948" s="17"/>
      <c r="E1948" s="111"/>
      <c r="F1948" s="56"/>
      <c r="G1948" s="55"/>
      <c r="H1948" s="68"/>
      <c r="I1948" s="56"/>
      <c r="J1948" s="38"/>
    </row>
    <row r="1949" spans="2:10" s="1" customFormat="1" ht="14.4" x14ac:dyDescent="0.3">
      <c r="B1949" s="17"/>
      <c r="C1949" s="19"/>
      <c r="D1949" s="17"/>
      <c r="E1949" s="111"/>
      <c r="F1949" s="56"/>
      <c r="G1949" s="55"/>
      <c r="H1949" s="68"/>
      <c r="I1949" s="56"/>
      <c r="J1949" s="38"/>
    </row>
    <row r="1950" spans="2:10" s="1" customFormat="1" ht="14.4" x14ac:dyDescent="0.3">
      <c r="B1950" s="17"/>
      <c r="C1950" s="19"/>
      <c r="D1950" s="17"/>
      <c r="E1950" s="111"/>
      <c r="F1950" s="56"/>
      <c r="G1950" s="55"/>
      <c r="H1950" s="68"/>
      <c r="I1950" s="56"/>
      <c r="J1950" s="38"/>
    </row>
    <row r="1951" spans="2:10" s="1" customFormat="1" ht="14.4" x14ac:dyDescent="0.3">
      <c r="B1951" s="17"/>
      <c r="C1951" s="19"/>
      <c r="D1951" s="17"/>
      <c r="E1951" s="111"/>
      <c r="F1951" s="56"/>
      <c r="G1951" s="55"/>
      <c r="H1951" s="68"/>
      <c r="I1951" s="56"/>
      <c r="J1951" s="38"/>
    </row>
    <row r="1952" spans="2:10" s="1" customFormat="1" ht="14.4" x14ac:dyDescent="0.3">
      <c r="B1952" s="17"/>
      <c r="C1952" s="19"/>
      <c r="D1952" s="17"/>
      <c r="E1952" s="111"/>
      <c r="F1952" s="56"/>
      <c r="G1952" s="55"/>
      <c r="H1952" s="68"/>
      <c r="I1952" s="56"/>
      <c r="J1952" s="38"/>
    </row>
    <row r="1953" spans="2:10" s="1" customFormat="1" ht="14.4" x14ac:dyDescent="0.3">
      <c r="B1953" s="17"/>
      <c r="C1953" s="19"/>
      <c r="D1953" s="17"/>
      <c r="E1953" s="111"/>
      <c r="F1953" s="56"/>
      <c r="G1953" s="55"/>
      <c r="H1953" s="68"/>
      <c r="I1953" s="56"/>
      <c r="J1953" s="38"/>
    </row>
    <row r="1954" spans="2:10" s="1" customFormat="1" ht="14.4" x14ac:dyDescent="0.3">
      <c r="B1954" s="17"/>
      <c r="C1954" s="19"/>
      <c r="D1954" s="17"/>
      <c r="E1954" s="111"/>
      <c r="F1954" s="56"/>
      <c r="G1954" s="55"/>
      <c r="H1954" s="68"/>
      <c r="I1954" s="56"/>
      <c r="J1954" s="38"/>
    </row>
    <row r="1955" spans="2:10" s="1" customFormat="1" ht="14.4" x14ac:dyDescent="0.3">
      <c r="B1955" s="17"/>
      <c r="C1955" s="19"/>
      <c r="D1955" s="17"/>
      <c r="E1955" s="111"/>
      <c r="F1955" s="56"/>
      <c r="G1955" s="55"/>
      <c r="H1955" s="68"/>
      <c r="I1955" s="56"/>
      <c r="J1955" s="38"/>
    </row>
    <row r="1956" spans="2:10" s="1" customFormat="1" ht="14.4" x14ac:dyDescent="0.3">
      <c r="B1956" s="17"/>
      <c r="C1956" s="19"/>
      <c r="D1956" s="17"/>
      <c r="E1956" s="111"/>
      <c r="F1956" s="56"/>
      <c r="G1956" s="55"/>
      <c r="H1956" s="68"/>
      <c r="I1956" s="56"/>
      <c r="J1956" s="38"/>
    </row>
    <row r="1957" spans="2:10" s="1" customFormat="1" ht="14.4" x14ac:dyDescent="0.3">
      <c r="B1957" s="17"/>
      <c r="C1957" s="19"/>
      <c r="D1957" s="17"/>
      <c r="E1957" s="111"/>
      <c r="F1957" s="56"/>
      <c r="G1957" s="55"/>
      <c r="H1957" s="68"/>
      <c r="I1957" s="56"/>
      <c r="J1957" s="38"/>
    </row>
    <row r="1958" spans="2:10" s="1" customFormat="1" ht="14.4" x14ac:dyDescent="0.3">
      <c r="B1958" s="17"/>
      <c r="C1958" s="19"/>
      <c r="D1958" s="17"/>
      <c r="E1958" s="111"/>
      <c r="F1958" s="56"/>
      <c r="G1958" s="55"/>
      <c r="H1958" s="68"/>
      <c r="I1958" s="56"/>
      <c r="J1958" s="38"/>
    </row>
    <row r="1959" spans="2:10" s="1" customFormat="1" ht="14.4" x14ac:dyDescent="0.3">
      <c r="B1959" s="17"/>
      <c r="C1959" s="19"/>
      <c r="D1959" s="17"/>
      <c r="E1959" s="111"/>
      <c r="F1959" s="56"/>
      <c r="G1959" s="55"/>
      <c r="H1959" s="68"/>
      <c r="I1959" s="56"/>
      <c r="J1959" s="38"/>
    </row>
    <row r="1960" spans="2:10" s="1" customFormat="1" ht="14.4" x14ac:dyDescent="0.3">
      <c r="B1960" s="17"/>
      <c r="C1960" s="19"/>
      <c r="D1960" s="17"/>
      <c r="E1960" s="111"/>
      <c r="F1960" s="56"/>
      <c r="G1960" s="55"/>
      <c r="H1960" s="68"/>
      <c r="I1960" s="56"/>
      <c r="J1960" s="38"/>
    </row>
    <row r="1961" spans="2:10" s="1" customFormat="1" ht="14.4" x14ac:dyDescent="0.3">
      <c r="B1961" s="17"/>
      <c r="C1961" s="19"/>
      <c r="D1961" s="17"/>
      <c r="E1961" s="111"/>
      <c r="F1961" s="56"/>
      <c r="G1961" s="55"/>
      <c r="H1961" s="68"/>
      <c r="I1961" s="56"/>
      <c r="J1961" s="38"/>
    </row>
    <row r="1962" spans="2:10" s="1" customFormat="1" ht="14.4" x14ac:dyDescent="0.3">
      <c r="B1962" s="17"/>
      <c r="C1962" s="19"/>
      <c r="D1962" s="17"/>
      <c r="E1962" s="111"/>
      <c r="F1962" s="56"/>
      <c r="G1962" s="55"/>
      <c r="H1962" s="68"/>
      <c r="I1962" s="56"/>
      <c r="J1962" s="38"/>
    </row>
    <row r="1963" spans="2:10" s="1" customFormat="1" ht="14.4" x14ac:dyDescent="0.3">
      <c r="B1963" s="17"/>
      <c r="C1963" s="19"/>
      <c r="D1963" s="17"/>
      <c r="E1963" s="111"/>
      <c r="F1963" s="56"/>
      <c r="G1963" s="55"/>
      <c r="H1963" s="68"/>
      <c r="I1963" s="56"/>
      <c r="J1963" s="38"/>
    </row>
    <row r="1964" spans="2:10" s="1" customFormat="1" ht="14.4" x14ac:dyDescent="0.3">
      <c r="B1964" s="17"/>
      <c r="C1964" s="19"/>
      <c r="D1964" s="17"/>
      <c r="E1964" s="111"/>
      <c r="F1964" s="56"/>
      <c r="G1964" s="55"/>
      <c r="H1964" s="68"/>
      <c r="I1964" s="56"/>
      <c r="J1964" s="38"/>
    </row>
    <row r="1965" spans="2:10" s="1" customFormat="1" ht="14.4" x14ac:dyDescent="0.3">
      <c r="B1965" s="17"/>
      <c r="C1965" s="19"/>
      <c r="D1965" s="17"/>
      <c r="E1965" s="111"/>
      <c r="F1965" s="56"/>
      <c r="G1965" s="55"/>
      <c r="H1965" s="68"/>
      <c r="I1965" s="56"/>
      <c r="J1965" s="38"/>
    </row>
    <row r="1966" spans="2:10" s="1" customFormat="1" ht="14.4" x14ac:dyDescent="0.3">
      <c r="B1966" s="17"/>
      <c r="C1966" s="19"/>
      <c r="D1966" s="17"/>
      <c r="E1966" s="111"/>
      <c r="F1966" s="56"/>
      <c r="G1966" s="55"/>
      <c r="H1966" s="68"/>
      <c r="I1966" s="56"/>
      <c r="J1966" s="38"/>
    </row>
    <row r="1967" spans="2:10" s="1" customFormat="1" ht="14.4" x14ac:dyDescent="0.3">
      <c r="B1967" s="17"/>
      <c r="C1967" s="19"/>
      <c r="D1967" s="17"/>
      <c r="E1967" s="111"/>
      <c r="F1967" s="56"/>
      <c r="G1967" s="55"/>
      <c r="H1967" s="68"/>
      <c r="I1967" s="56"/>
      <c r="J1967" s="38"/>
    </row>
    <row r="1968" spans="2:10" s="1" customFormat="1" ht="14.4" x14ac:dyDescent="0.3">
      <c r="B1968" s="17"/>
      <c r="C1968" s="19"/>
      <c r="D1968" s="17"/>
      <c r="E1968" s="111"/>
      <c r="F1968" s="56"/>
      <c r="G1968" s="55"/>
      <c r="H1968" s="68"/>
      <c r="I1968" s="56"/>
      <c r="J1968" s="38"/>
    </row>
    <row r="1969" spans="2:10" s="1" customFormat="1" ht="14.4" x14ac:dyDescent="0.3">
      <c r="B1969" s="17"/>
      <c r="C1969" s="19"/>
      <c r="D1969" s="17"/>
      <c r="E1969" s="111"/>
      <c r="F1969" s="56"/>
      <c r="G1969" s="55"/>
      <c r="H1969" s="68"/>
      <c r="I1969" s="56"/>
      <c r="J1969" s="38"/>
    </row>
    <row r="1970" spans="2:10" s="1" customFormat="1" ht="14.4" x14ac:dyDescent="0.3">
      <c r="B1970" s="17"/>
      <c r="C1970" s="19"/>
      <c r="D1970" s="17"/>
      <c r="E1970" s="111"/>
      <c r="F1970" s="56"/>
      <c r="G1970" s="55"/>
      <c r="H1970" s="68"/>
      <c r="I1970" s="56"/>
      <c r="J1970" s="38"/>
    </row>
    <row r="1971" spans="2:10" s="1" customFormat="1" ht="14.4" x14ac:dyDescent="0.3">
      <c r="B1971" s="17"/>
      <c r="C1971" s="19"/>
      <c r="D1971" s="17"/>
      <c r="E1971" s="111"/>
      <c r="F1971" s="56"/>
      <c r="G1971" s="55"/>
      <c r="H1971" s="68"/>
      <c r="I1971" s="56"/>
      <c r="J1971" s="38"/>
    </row>
    <row r="1972" spans="2:10" s="1" customFormat="1" ht="14.4" x14ac:dyDescent="0.3">
      <c r="B1972" s="17"/>
      <c r="C1972" s="19"/>
      <c r="D1972" s="17"/>
      <c r="E1972" s="111"/>
      <c r="F1972" s="56"/>
      <c r="G1972" s="55"/>
      <c r="H1972" s="68"/>
      <c r="I1972" s="56"/>
      <c r="J1972" s="38"/>
    </row>
    <row r="1973" spans="2:10" s="1" customFormat="1" ht="14.4" x14ac:dyDescent="0.3">
      <c r="B1973" s="17"/>
      <c r="C1973" s="19"/>
      <c r="D1973" s="17"/>
      <c r="E1973" s="111"/>
      <c r="F1973" s="56"/>
      <c r="G1973" s="55"/>
      <c r="H1973" s="68"/>
      <c r="I1973" s="56"/>
      <c r="J1973" s="38"/>
    </row>
    <row r="1974" spans="2:10" s="1" customFormat="1" ht="14.4" x14ac:dyDescent="0.3">
      <c r="B1974" s="17"/>
      <c r="C1974" s="19"/>
      <c r="D1974" s="17"/>
      <c r="E1974" s="111"/>
      <c r="F1974" s="56"/>
      <c r="G1974" s="55"/>
      <c r="H1974" s="68"/>
      <c r="I1974" s="56"/>
      <c r="J1974" s="38"/>
    </row>
    <row r="1975" spans="2:10" s="1" customFormat="1" ht="14.4" x14ac:dyDescent="0.3">
      <c r="B1975" s="17"/>
      <c r="C1975" s="19"/>
      <c r="D1975" s="17"/>
      <c r="E1975" s="111"/>
      <c r="F1975" s="56"/>
      <c r="G1975" s="55"/>
      <c r="H1975" s="68"/>
      <c r="I1975" s="56"/>
      <c r="J1975" s="38"/>
    </row>
    <row r="1976" spans="2:10" s="1" customFormat="1" ht="14.4" x14ac:dyDescent="0.3">
      <c r="B1976" s="17"/>
      <c r="C1976" s="19"/>
      <c r="D1976" s="17"/>
      <c r="E1976" s="111"/>
      <c r="F1976" s="56"/>
      <c r="G1976" s="55"/>
      <c r="H1976" s="68"/>
      <c r="I1976" s="56"/>
      <c r="J1976" s="38"/>
    </row>
    <row r="1977" spans="2:10" s="1" customFormat="1" ht="14.4" x14ac:dyDescent="0.3">
      <c r="B1977" s="17"/>
      <c r="C1977" s="19"/>
      <c r="D1977" s="17"/>
      <c r="E1977" s="111"/>
      <c r="F1977" s="56"/>
      <c r="G1977" s="55"/>
      <c r="H1977" s="68"/>
      <c r="I1977" s="56"/>
      <c r="J1977" s="38"/>
    </row>
    <row r="1978" spans="2:10" s="1" customFormat="1" ht="14.4" x14ac:dyDescent="0.3">
      <c r="B1978" s="17"/>
      <c r="C1978" s="19"/>
      <c r="D1978" s="17"/>
      <c r="E1978" s="111"/>
      <c r="F1978" s="56"/>
      <c r="G1978" s="55"/>
      <c r="H1978" s="68"/>
      <c r="I1978" s="56"/>
      <c r="J1978" s="38"/>
    </row>
    <row r="1979" spans="2:10" s="1" customFormat="1" ht="14.4" x14ac:dyDescent="0.3">
      <c r="B1979" s="17"/>
      <c r="C1979" s="19"/>
      <c r="D1979" s="17"/>
      <c r="E1979" s="111"/>
      <c r="F1979" s="56"/>
      <c r="G1979" s="55"/>
      <c r="H1979" s="68"/>
      <c r="I1979" s="56"/>
      <c r="J1979" s="38"/>
    </row>
    <row r="1980" spans="2:10" s="1" customFormat="1" ht="14.4" x14ac:dyDescent="0.3">
      <c r="B1980" s="17"/>
      <c r="C1980" s="19"/>
      <c r="D1980" s="17"/>
      <c r="E1980" s="111"/>
      <c r="F1980" s="56"/>
      <c r="G1980" s="55"/>
      <c r="H1980" s="68"/>
      <c r="I1980" s="56"/>
      <c r="J1980" s="38"/>
    </row>
    <row r="1981" spans="2:10" s="1" customFormat="1" ht="14.4" x14ac:dyDescent="0.3">
      <c r="B1981" s="17"/>
      <c r="C1981" s="19"/>
      <c r="D1981" s="17"/>
      <c r="E1981" s="111"/>
      <c r="F1981" s="56"/>
      <c r="G1981" s="55"/>
      <c r="H1981" s="68"/>
      <c r="I1981" s="56"/>
      <c r="J1981" s="38"/>
    </row>
    <row r="1982" spans="2:10" s="1" customFormat="1" ht="14.4" x14ac:dyDescent="0.3">
      <c r="B1982" s="17"/>
      <c r="C1982" s="19"/>
      <c r="D1982" s="17"/>
      <c r="E1982" s="111"/>
      <c r="F1982" s="56"/>
      <c r="G1982" s="55"/>
      <c r="H1982" s="68"/>
      <c r="I1982" s="56"/>
      <c r="J1982" s="38"/>
    </row>
    <row r="1983" spans="2:10" s="1" customFormat="1" ht="14.4" x14ac:dyDescent="0.3">
      <c r="B1983" s="17"/>
      <c r="C1983" s="19"/>
      <c r="D1983" s="17"/>
      <c r="E1983" s="111"/>
      <c r="F1983" s="56"/>
      <c r="G1983" s="55"/>
      <c r="H1983" s="68"/>
      <c r="I1983" s="56"/>
      <c r="J1983" s="38"/>
    </row>
    <row r="1984" spans="2:10" s="1" customFormat="1" ht="14.4" x14ac:dyDescent="0.3">
      <c r="B1984" s="17"/>
      <c r="C1984" s="19"/>
      <c r="D1984" s="17"/>
      <c r="E1984" s="111"/>
      <c r="F1984" s="56"/>
      <c r="G1984" s="55"/>
      <c r="H1984" s="68"/>
      <c r="I1984" s="56"/>
      <c r="J1984" s="38"/>
    </row>
    <row r="1985" spans="2:10" s="1" customFormat="1" ht="14.4" x14ac:dyDescent="0.3">
      <c r="B1985" s="17"/>
      <c r="C1985" s="19"/>
      <c r="D1985" s="17"/>
      <c r="E1985" s="111"/>
      <c r="F1985" s="56"/>
      <c r="G1985" s="55"/>
      <c r="H1985" s="68"/>
      <c r="I1985" s="56"/>
      <c r="J1985" s="38"/>
    </row>
    <row r="1986" spans="2:10" s="1" customFormat="1" ht="14.4" x14ac:dyDescent="0.3">
      <c r="B1986" s="17"/>
      <c r="C1986" s="19"/>
      <c r="D1986" s="17"/>
      <c r="E1986" s="111"/>
      <c r="F1986" s="56"/>
      <c r="G1986" s="55"/>
      <c r="H1986" s="68"/>
      <c r="I1986" s="56"/>
      <c r="J1986" s="38"/>
    </row>
    <row r="1987" spans="2:10" s="1" customFormat="1" ht="14.4" x14ac:dyDescent="0.3">
      <c r="B1987" s="17"/>
      <c r="C1987" s="19"/>
      <c r="D1987" s="17"/>
      <c r="E1987" s="111"/>
      <c r="F1987" s="56"/>
      <c r="G1987" s="55"/>
      <c r="H1987" s="68"/>
      <c r="I1987" s="56"/>
      <c r="J1987" s="38"/>
    </row>
    <row r="1988" spans="2:10" s="1" customFormat="1" ht="14.4" x14ac:dyDescent="0.3">
      <c r="B1988" s="17"/>
      <c r="C1988" s="19"/>
      <c r="D1988" s="17"/>
      <c r="E1988" s="111"/>
      <c r="F1988" s="56"/>
      <c r="G1988" s="55"/>
      <c r="H1988" s="68"/>
      <c r="I1988" s="56"/>
      <c r="J1988" s="38"/>
    </row>
    <row r="1989" spans="2:10" s="1" customFormat="1" ht="14.4" x14ac:dyDescent="0.3">
      <c r="B1989" s="17"/>
      <c r="C1989" s="19"/>
      <c r="D1989" s="17"/>
      <c r="E1989" s="111"/>
      <c r="F1989" s="56"/>
      <c r="G1989" s="55"/>
      <c r="H1989" s="68"/>
      <c r="I1989" s="56"/>
      <c r="J1989" s="38"/>
    </row>
    <row r="1990" spans="2:10" s="1" customFormat="1" ht="14.4" x14ac:dyDescent="0.3">
      <c r="B1990" s="17"/>
      <c r="C1990" s="19"/>
      <c r="D1990" s="17"/>
      <c r="E1990" s="111"/>
      <c r="F1990" s="56"/>
      <c r="G1990" s="55"/>
      <c r="H1990" s="68"/>
      <c r="I1990" s="56"/>
      <c r="J1990" s="38"/>
    </row>
    <row r="1991" spans="2:10" s="1" customFormat="1" ht="14.4" x14ac:dyDescent="0.3">
      <c r="B1991" s="17"/>
      <c r="C1991" s="19"/>
      <c r="D1991" s="17"/>
      <c r="E1991" s="111"/>
      <c r="F1991" s="56"/>
      <c r="G1991" s="55"/>
      <c r="H1991" s="68"/>
      <c r="I1991" s="56"/>
      <c r="J1991" s="38"/>
    </row>
    <row r="1992" spans="2:10" s="1" customFormat="1" ht="14.4" x14ac:dyDescent="0.3">
      <c r="B1992" s="17"/>
      <c r="C1992" s="19"/>
      <c r="D1992" s="17"/>
      <c r="E1992" s="111"/>
      <c r="F1992" s="56"/>
      <c r="G1992" s="55"/>
      <c r="H1992" s="68"/>
      <c r="I1992" s="56"/>
      <c r="J1992" s="38"/>
    </row>
    <row r="1993" spans="2:10" s="1" customFormat="1" ht="14.4" x14ac:dyDescent="0.3">
      <c r="B1993" s="17"/>
      <c r="C1993" s="19"/>
      <c r="D1993" s="17"/>
      <c r="E1993" s="111"/>
      <c r="F1993" s="56"/>
      <c r="G1993" s="55"/>
      <c r="H1993" s="68"/>
      <c r="I1993" s="56"/>
      <c r="J1993" s="38"/>
    </row>
    <row r="1994" spans="2:10" s="1" customFormat="1" ht="14.4" x14ac:dyDescent="0.3">
      <c r="B1994" s="17"/>
      <c r="C1994" s="19"/>
      <c r="D1994" s="17"/>
      <c r="E1994" s="111"/>
      <c r="F1994" s="56"/>
      <c r="G1994" s="55"/>
      <c r="H1994" s="68"/>
      <c r="I1994" s="56"/>
      <c r="J1994" s="38"/>
    </row>
    <row r="1995" spans="2:10" s="1" customFormat="1" ht="14.4" x14ac:dyDescent="0.3">
      <c r="B1995" s="17"/>
      <c r="C1995" s="19"/>
      <c r="D1995" s="17"/>
      <c r="E1995" s="111"/>
      <c r="F1995" s="56"/>
      <c r="G1995" s="55"/>
      <c r="H1995" s="68"/>
      <c r="I1995" s="56"/>
      <c r="J1995" s="38"/>
    </row>
    <row r="1996" spans="2:10" s="1" customFormat="1" ht="14.4" x14ac:dyDescent="0.3">
      <c r="B1996" s="17"/>
      <c r="C1996" s="19"/>
      <c r="D1996" s="17"/>
      <c r="E1996" s="111"/>
      <c r="F1996" s="56"/>
      <c r="G1996" s="55"/>
      <c r="H1996" s="68"/>
      <c r="I1996" s="56"/>
      <c r="J1996" s="38"/>
    </row>
    <row r="1997" spans="2:10" s="1" customFormat="1" ht="14.4" x14ac:dyDescent="0.3">
      <c r="B1997" s="17"/>
      <c r="C1997" s="19"/>
      <c r="D1997" s="17"/>
      <c r="E1997" s="111"/>
      <c r="F1997" s="56"/>
      <c r="G1997" s="55"/>
      <c r="H1997" s="68"/>
      <c r="I1997" s="56"/>
      <c r="J1997" s="38"/>
    </row>
    <row r="1998" spans="2:10" s="1" customFormat="1" ht="14.4" x14ac:dyDescent="0.3">
      <c r="B1998" s="17"/>
      <c r="C1998" s="19"/>
      <c r="D1998" s="17"/>
      <c r="E1998" s="111"/>
      <c r="F1998" s="56"/>
      <c r="G1998" s="55"/>
      <c r="H1998" s="68"/>
      <c r="I1998" s="56"/>
      <c r="J1998" s="38"/>
    </row>
    <row r="1999" spans="2:10" s="1" customFormat="1" ht="14.4" x14ac:dyDescent="0.3">
      <c r="B1999" s="17"/>
      <c r="C1999" s="19"/>
      <c r="D1999" s="17"/>
      <c r="E1999" s="111"/>
      <c r="F1999" s="56"/>
      <c r="G1999" s="55"/>
      <c r="H1999" s="68"/>
      <c r="I1999" s="56"/>
      <c r="J1999" s="38"/>
    </row>
    <row r="2000" spans="2:10" s="1" customFormat="1" ht="14.4" x14ac:dyDescent="0.3">
      <c r="B2000" s="17"/>
      <c r="C2000" s="19"/>
      <c r="D2000" s="17"/>
      <c r="E2000" s="111"/>
      <c r="F2000" s="56"/>
      <c r="G2000" s="55"/>
      <c r="H2000" s="68"/>
      <c r="I2000" s="56"/>
      <c r="J2000" s="38"/>
    </row>
    <row r="2001" spans="2:10" s="1" customFormat="1" ht="14.4" x14ac:dyDescent="0.3">
      <c r="B2001" s="17"/>
      <c r="C2001" s="19"/>
      <c r="D2001" s="17"/>
      <c r="E2001" s="111"/>
      <c r="F2001" s="56"/>
      <c r="G2001" s="55"/>
      <c r="H2001" s="68"/>
      <c r="I2001" s="56"/>
      <c r="J2001" s="38"/>
    </row>
    <row r="2002" spans="2:10" s="1" customFormat="1" ht="14.4" x14ac:dyDescent="0.3">
      <c r="B2002" s="17"/>
      <c r="C2002" s="19"/>
      <c r="D2002" s="17"/>
      <c r="E2002" s="111"/>
      <c r="F2002" s="56"/>
      <c r="G2002" s="55"/>
      <c r="H2002" s="68"/>
      <c r="I2002" s="56"/>
      <c r="J2002" s="38"/>
    </row>
    <row r="2003" spans="2:10" s="1" customFormat="1" ht="14.4" x14ac:dyDescent="0.3">
      <c r="B2003" s="17"/>
      <c r="C2003" s="19"/>
      <c r="D2003" s="17"/>
      <c r="E2003" s="111"/>
      <c r="F2003" s="56"/>
      <c r="G2003" s="55"/>
      <c r="H2003" s="68"/>
      <c r="I2003" s="56"/>
      <c r="J2003" s="38"/>
    </row>
    <row r="2004" spans="2:10" s="1" customFormat="1" ht="14.4" x14ac:dyDescent="0.3">
      <c r="B2004" s="17"/>
      <c r="C2004" s="19"/>
      <c r="D2004" s="17"/>
      <c r="E2004" s="111"/>
      <c r="F2004" s="56"/>
      <c r="G2004" s="55"/>
      <c r="H2004" s="68"/>
      <c r="I2004" s="56"/>
      <c r="J2004" s="38"/>
    </row>
    <row r="2005" spans="2:10" s="1" customFormat="1" ht="14.4" x14ac:dyDescent="0.3">
      <c r="B2005" s="17"/>
      <c r="C2005" s="19"/>
      <c r="D2005" s="17"/>
      <c r="E2005" s="111"/>
      <c r="F2005" s="56"/>
      <c r="G2005" s="55"/>
      <c r="H2005" s="68"/>
      <c r="I2005" s="56"/>
      <c r="J2005" s="38"/>
    </row>
    <row r="2006" spans="2:10" s="1" customFormat="1" ht="14.4" x14ac:dyDescent="0.3">
      <c r="B2006" s="17"/>
      <c r="C2006" s="19"/>
      <c r="D2006" s="17"/>
      <c r="E2006" s="111"/>
      <c r="F2006" s="56"/>
      <c r="G2006" s="55"/>
      <c r="H2006" s="68"/>
      <c r="I2006" s="56"/>
      <c r="J2006" s="38"/>
    </row>
    <row r="2007" spans="2:10" s="1" customFormat="1" ht="14.4" x14ac:dyDescent="0.3">
      <c r="B2007" s="17"/>
      <c r="C2007" s="19"/>
      <c r="D2007" s="17"/>
      <c r="E2007" s="111"/>
      <c r="F2007" s="56"/>
      <c r="G2007" s="55"/>
      <c r="H2007" s="68"/>
      <c r="I2007" s="56"/>
      <c r="J2007" s="38"/>
    </row>
    <row r="2008" spans="2:10" s="1" customFormat="1" ht="14.4" x14ac:dyDescent="0.3">
      <c r="B2008" s="17"/>
      <c r="C2008" s="19"/>
      <c r="D2008" s="17"/>
      <c r="E2008" s="111"/>
      <c r="F2008" s="56"/>
      <c r="G2008" s="55"/>
      <c r="H2008" s="68"/>
      <c r="I2008" s="56"/>
      <c r="J2008" s="38"/>
    </row>
    <row r="2009" spans="2:10" s="1" customFormat="1" ht="14.4" x14ac:dyDescent="0.3">
      <c r="B2009" s="17"/>
      <c r="C2009" s="19"/>
      <c r="D2009" s="17"/>
      <c r="E2009" s="111"/>
      <c r="F2009" s="56"/>
      <c r="G2009" s="55"/>
      <c r="H2009" s="68"/>
      <c r="I2009" s="56"/>
      <c r="J2009" s="38"/>
    </row>
    <row r="2010" spans="2:10" s="1" customFormat="1" ht="14.4" x14ac:dyDescent="0.3">
      <c r="B2010" s="17"/>
      <c r="C2010" s="19"/>
      <c r="D2010" s="17"/>
      <c r="E2010" s="111"/>
      <c r="F2010" s="56"/>
      <c r="G2010" s="55"/>
      <c r="H2010" s="68"/>
      <c r="I2010" s="56"/>
      <c r="J2010" s="38"/>
    </row>
    <row r="2011" spans="2:10" s="1" customFormat="1" ht="14.4" x14ac:dyDescent="0.3">
      <c r="B2011" s="17"/>
      <c r="C2011" s="19"/>
      <c r="D2011" s="17"/>
      <c r="E2011" s="111"/>
      <c r="F2011" s="56"/>
      <c r="G2011" s="55"/>
      <c r="H2011" s="68"/>
      <c r="I2011" s="56"/>
      <c r="J2011" s="38"/>
    </row>
    <row r="2012" spans="2:10" s="1" customFormat="1" ht="14.4" x14ac:dyDescent="0.3">
      <c r="B2012" s="17"/>
      <c r="C2012" s="19"/>
      <c r="D2012" s="17"/>
      <c r="E2012" s="111"/>
      <c r="F2012" s="56"/>
      <c r="G2012" s="55"/>
      <c r="H2012" s="68"/>
      <c r="I2012" s="56"/>
      <c r="J2012" s="38"/>
    </row>
    <row r="2013" spans="2:10" s="1" customFormat="1" ht="14.4" x14ac:dyDescent="0.3">
      <c r="B2013" s="17"/>
      <c r="C2013" s="19"/>
      <c r="D2013" s="17"/>
      <c r="E2013" s="111"/>
      <c r="F2013" s="56"/>
      <c r="G2013" s="55"/>
      <c r="H2013" s="68"/>
      <c r="I2013" s="56"/>
      <c r="J2013" s="38"/>
    </row>
    <row r="2014" spans="2:10" s="1" customFormat="1" ht="14.4" x14ac:dyDescent="0.3">
      <c r="B2014" s="17"/>
      <c r="C2014" s="19"/>
      <c r="D2014" s="17"/>
      <c r="E2014" s="111"/>
      <c r="F2014" s="56"/>
      <c r="G2014" s="55"/>
      <c r="H2014" s="68"/>
      <c r="I2014" s="56"/>
      <c r="J2014" s="38"/>
    </row>
    <row r="2015" spans="2:10" s="1" customFormat="1" ht="14.4" x14ac:dyDescent="0.3">
      <c r="B2015" s="17"/>
      <c r="C2015" s="19"/>
      <c r="D2015" s="17"/>
      <c r="E2015" s="111"/>
      <c r="F2015" s="56"/>
      <c r="G2015" s="55"/>
      <c r="H2015" s="68"/>
      <c r="I2015" s="56"/>
      <c r="J2015" s="38"/>
    </row>
    <row r="2016" spans="2:10" s="1" customFormat="1" ht="14.4" x14ac:dyDescent="0.3">
      <c r="B2016" s="17"/>
      <c r="C2016" s="19"/>
      <c r="D2016" s="17"/>
      <c r="E2016" s="111"/>
      <c r="F2016" s="56"/>
      <c r="G2016" s="55"/>
      <c r="H2016" s="68"/>
      <c r="I2016" s="56"/>
      <c r="J2016" s="38"/>
    </row>
    <row r="2017" spans="2:10" s="1" customFormat="1" ht="14.4" x14ac:dyDescent="0.3">
      <c r="B2017" s="17"/>
      <c r="C2017" s="19"/>
      <c r="D2017" s="17"/>
      <c r="E2017" s="111"/>
      <c r="F2017" s="56"/>
      <c r="G2017" s="55"/>
      <c r="H2017" s="68"/>
      <c r="I2017" s="56"/>
      <c r="J2017" s="38"/>
    </row>
    <row r="2018" spans="2:10" s="1" customFormat="1" ht="14.4" x14ac:dyDescent="0.3">
      <c r="B2018" s="17"/>
      <c r="C2018" s="19"/>
      <c r="D2018" s="17"/>
      <c r="E2018" s="111"/>
      <c r="F2018" s="56"/>
      <c r="G2018" s="55"/>
      <c r="H2018" s="68"/>
      <c r="I2018" s="56"/>
      <c r="J2018" s="38"/>
    </row>
    <row r="2019" spans="2:10" s="1" customFormat="1" ht="14.4" x14ac:dyDescent="0.3">
      <c r="B2019" s="17"/>
      <c r="C2019" s="19"/>
      <c r="D2019" s="17"/>
      <c r="E2019" s="111"/>
      <c r="F2019" s="56"/>
      <c r="G2019" s="55"/>
      <c r="H2019" s="68"/>
      <c r="I2019" s="56"/>
      <c r="J2019" s="38"/>
    </row>
    <row r="2020" spans="2:10" s="1" customFormat="1" ht="14.4" x14ac:dyDescent="0.3">
      <c r="B2020" s="17"/>
      <c r="C2020" s="19"/>
      <c r="D2020" s="17"/>
      <c r="E2020" s="111"/>
      <c r="F2020" s="56"/>
      <c r="G2020" s="55"/>
      <c r="H2020" s="68"/>
      <c r="I2020" s="56"/>
      <c r="J2020" s="38"/>
    </row>
    <row r="2021" spans="2:10" s="1" customFormat="1" ht="14.4" x14ac:dyDescent="0.3">
      <c r="B2021" s="17"/>
      <c r="C2021" s="19"/>
      <c r="D2021" s="17"/>
      <c r="E2021" s="111"/>
      <c r="F2021" s="56"/>
      <c r="G2021" s="55"/>
      <c r="H2021" s="68"/>
      <c r="I2021" s="56"/>
      <c r="J2021" s="38"/>
    </row>
    <row r="2022" spans="2:10" s="1" customFormat="1" ht="14.4" x14ac:dyDescent="0.3">
      <c r="B2022" s="17"/>
      <c r="C2022" s="19"/>
      <c r="D2022" s="17"/>
      <c r="E2022" s="111"/>
      <c r="F2022" s="56"/>
      <c r="G2022" s="55"/>
      <c r="H2022" s="68"/>
      <c r="I2022" s="56"/>
      <c r="J2022" s="38"/>
    </row>
    <row r="2023" spans="2:10" s="1" customFormat="1" ht="14.4" x14ac:dyDescent="0.3">
      <c r="B2023" s="17"/>
      <c r="C2023" s="19"/>
      <c r="D2023" s="17"/>
      <c r="E2023" s="111"/>
      <c r="F2023" s="56"/>
      <c r="G2023" s="55"/>
      <c r="H2023" s="68"/>
      <c r="I2023" s="56"/>
      <c r="J2023" s="38"/>
    </row>
    <row r="2024" spans="2:10" s="1" customFormat="1" ht="14.4" x14ac:dyDescent="0.3">
      <c r="B2024" s="17"/>
      <c r="C2024" s="19"/>
      <c r="D2024" s="17"/>
      <c r="E2024" s="111"/>
      <c r="F2024" s="56"/>
      <c r="G2024" s="55"/>
      <c r="H2024" s="68"/>
      <c r="I2024" s="56"/>
      <c r="J2024" s="38"/>
    </row>
    <row r="2025" spans="2:10" s="1" customFormat="1" ht="14.4" x14ac:dyDescent="0.3">
      <c r="B2025" s="17"/>
      <c r="C2025" s="19"/>
      <c r="D2025" s="17"/>
      <c r="E2025" s="111"/>
      <c r="F2025" s="56"/>
      <c r="G2025" s="55"/>
      <c r="H2025" s="68"/>
      <c r="I2025" s="56"/>
      <c r="J2025" s="38"/>
    </row>
    <row r="2026" spans="2:10" s="1" customFormat="1" ht="14.4" x14ac:dyDescent="0.3">
      <c r="B2026" s="17"/>
      <c r="C2026" s="19"/>
      <c r="D2026" s="17"/>
      <c r="E2026" s="111"/>
      <c r="F2026" s="56"/>
      <c r="G2026" s="55"/>
      <c r="H2026" s="68"/>
      <c r="I2026" s="56"/>
      <c r="J2026" s="38"/>
    </row>
    <row r="2027" spans="2:10" s="1" customFormat="1" ht="14.4" x14ac:dyDescent="0.3">
      <c r="B2027" s="17"/>
      <c r="C2027" s="19"/>
      <c r="D2027" s="17"/>
      <c r="E2027" s="111"/>
      <c r="F2027" s="56"/>
      <c r="G2027" s="55"/>
      <c r="H2027" s="68"/>
      <c r="I2027" s="56"/>
      <c r="J2027" s="38"/>
    </row>
    <row r="2028" spans="2:10" s="1" customFormat="1" ht="14.4" x14ac:dyDescent="0.3">
      <c r="B2028" s="17"/>
      <c r="C2028" s="19"/>
      <c r="D2028" s="17"/>
      <c r="E2028" s="111"/>
      <c r="F2028" s="56"/>
      <c r="G2028" s="55"/>
      <c r="H2028" s="68"/>
      <c r="I2028" s="56"/>
      <c r="J2028" s="38"/>
    </row>
    <row r="2029" spans="2:10" s="1" customFormat="1" ht="14.4" x14ac:dyDescent="0.3">
      <c r="B2029" s="17"/>
      <c r="C2029" s="19"/>
      <c r="D2029" s="17"/>
      <c r="E2029" s="111"/>
      <c r="F2029" s="56"/>
      <c r="G2029" s="55"/>
      <c r="H2029" s="68"/>
      <c r="I2029" s="56"/>
      <c r="J2029" s="38"/>
    </row>
    <row r="2030" spans="2:10" s="1" customFormat="1" ht="14.4" x14ac:dyDescent="0.3">
      <c r="B2030" s="17"/>
      <c r="C2030" s="19"/>
      <c r="D2030" s="17"/>
      <c r="E2030" s="111"/>
      <c r="F2030" s="56"/>
      <c r="G2030" s="55"/>
      <c r="H2030" s="68"/>
      <c r="I2030" s="56"/>
      <c r="J2030" s="38"/>
    </row>
    <row r="2031" spans="2:10" s="1" customFormat="1" ht="14.4" x14ac:dyDescent="0.3">
      <c r="B2031" s="17"/>
      <c r="C2031" s="19"/>
      <c r="D2031" s="17"/>
      <c r="E2031" s="111"/>
      <c r="F2031" s="56"/>
      <c r="G2031" s="55"/>
      <c r="H2031" s="68"/>
      <c r="I2031" s="56"/>
      <c r="J2031" s="38"/>
    </row>
    <row r="2032" spans="2:10" s="1" customFormat="1" ht="14.4" x14ac:dyDescent="0.3">
      <c r="B2032" s="17"/>
      <c r="C2032" s="19"/>
      <c r="D2032" s="17"/>
      <c r="E2032" s="111"/>
      <c r="F2032" s="56"/>
      <c r="G2032" s="55"/>
      <c r="H2032" s="68"/>
      <c r="I2032" s="56"/>
      <c r="J2032" s="38"/>
    </row>
    <row r="2033" spans="2:10" s="1" customFormat="1" ht="14.4" x14ac:dyDescent="0.3">
      <c r="B2033" s="17"/>
      <c r="C2033" s="19"/>
      <c r="D2033" s="17"/>
      <c r="E2033" s="111"/>
      <c r="F2033" s="56"/>
      <c r="G2033" s="55"/>
      <c r="H2033" s="68"/>
      <c r="I2033" s="56"/>
      <c r="J2033" s="38"/>
    </row>
    <row r="2034" spans="2:10" s="1" customFormat="1" ht="14.4" x14ac:dyDescent="0.3">
      <c r="B2034" s="17"/>
      <c r="C2034" s="19"/>
      <c r="D2034" s="17"/>
      <c r="E2034" s="111"/>
      <c r="F2034" s="56"/>
      <c r="G2034" s="55"/>
      <c r="H2034" s="68"/>
      <c r="I2034" s="56"/>
      <c r="J2034" s="38"/>
    </row>
    <row r="2035" spans="2:10" s="1" customFormat="1" ht="14.4" x14ac:dyDescent="0.3">
      <c r="B2035" s="17"/>
      <c r="C2035" s="19"/>
      <c r="D2035" s="17"/>
      <c r="E2035" s="111"/>
      <c r="F2035" s="56"/>
      <c r="G2035" s="55"/>
      <c r="H2035" s="68"/>
      <c r="I2035" s="56"/>
      <c r="J2035" s="38"/>
    </row>
    <row r="2036" spans="2:10" s="1" customFormat="1" ht="14.4" x14ac:dyDescent="0.3">
      <c r="B2036" s="17"/>
      <c r="C2036" s="19"/>
      <c r="D2036" s="17"/>
      <c r="E2036" s="111"/>
      <c r="F2036" s="56"/>
      <c r="G2036" s="55"/>
      <c r="H2036" s="68"/>
      <c r="I2036" s="56"/>
      <c r="J2036" s="38"/>
    </row>
    <row r="2037" spans="2:10" s="1" customFormat="1" ht="14.4" x14ac:dyDescent="0.3">
      <c r="B2037" s="17"/>
      <c r="C2037" s="19"/>
      <c r="D2037" s="17"/>
      <c r="E2037" s="111"/>
      <c r="F2037" s="56"/>
      <c r="G2037" s="55"/>
      <c r="H2037" s="68"/>
      <c r="I2037" s="56"/>
      <c r="J2037" s="38"/>
    </row>
    <row r="2038" spans="2:10" s="1" customFormat="1" ht="14.4" x14ac:dyDescent="0.3">
      <c r="B2038" s="17"/>
      <c r="C2038" s="19"/>
      <c r="D2038" s="17"/>
      <c r="E2038" s="111"/>
      <c r="F2038" s="56"/>
      <c r="G2038" s="55"/>
      <c r="H2038" s="68"/>
      <c r="I2038" s="56"/>
      <c r="J2038" s="38"/>
    </row>
    <row r="2039" spans="2:10" s="1" customFormat="1" ht="14.4" x14ac:dyDescent="0.3">
      <c r="B2039" s="17"/>
      <c r="C2039" s="19"/>
      <c r="D2039" s="17"/>
      <c r="E2039" s="111"/>
      <c r="F2039" s="56"/>
      <c r="G2039" s="55"/>
      <c r="H2039" s="68"/>
      <c r="I2039" s="56"/>
      <c r="J2039" s="38"/>
    </row>
    <row r="2040" spans="2:10" s="1" customFormat="1" ht="14.4" x14ac:dyDescent="0.3">
      <c r="B2040" s="17"/>
      <c r="C2040" s="19"/>
      <c r="D2040" s="17"/>
      <c r="E2040" s="111"/>
      <c r="F2040" s="56"/>
      <c r="G2040" s="55"/>
      <c r="H2040" s="68"/>
      <c r="I2040" s="56"/>
      <c r="J2040" s="38"/>
    </row>
    <row r="2041" spans="2:10" s="1" customFormat="1" ht="14.4" x14ac:dyDescent="0.3">
      <c r="B2041" s="17"/>
      <c r="C2041" s="19"/>
      <c r="D2041" s="17"/>
      <c r="E2041" s="111"/>
      <c r="F2041" s="56"/>
      <c r="G2041" s="55"/>
      <c r="H2041" s="68"/>
      <c r="I2041" s="56"/>
      <c r="J2041" s="38"/>
    </row>
    <row r="2042" spans="2:10" s="1" customFormat="1" ht="14.4" x14ac:dyDescent="0.3">
      <c r="B2042" s="17"/>
      <c r="C2042" s="19"/>
      <c r="D2042" s="17"/>
      <c r="E2042" s="111"/>
      <c r="F2042" s="56"/>
      <c r="G2042" s="55"/>
      <c r="H2042" s="68"/>
      <c r="I2042" s="56"/>
      <c r="J2042" s="38"/>
    </row>
    <row r="2043" spans="2:10" s="1" customFormat="1" ht="14.4" x14ac:dyDescent="0.3">
      <c r="B2043" s="17"/>
      <c r="C2043" s="19"/>
      <c r="D2043" s="17"/>
      <c r="E2043" s="111"/>
      <c r="F2043" s="56"/>
      <c r="G2043" s="55"/>
      <c r="H2043" s="68"/>
      <c r="I2043" s="56"/>
      <c r="J2043" s="38"/>
    </row>
    <row r="2044" spans="2:10" s="1" customFormat="1" ht="14.4" x14ac:dyDescent="0.3">
      <c r="B2044" s="17"/>
      <c r="C2044" s="19"/>
      <c r="D2044" s="17"/>
      <c r="E2044" s="111"/>
      <c r="F2044" s="56"/>
      <c r="G2044" s="55"/>
      <c r="H2044" s="68"/>
      <c r="I2044" s="56"/>
      <c r="J2044" s="38"/>
    </row>
    <row r="2045" spans="2:10" s="1" customFormat="1" ht="14.4" x14ac:dyDescent="0.3">
      <c r="B2045" s="17"/>
      <c r="C2045" s="19"/>
      <c r="D2045" s="17"/>
      <c r="E2045" s="111"/>
      <c r="F2045" s="56"/>
      <c r="G2045" s="55"/>
      <c r="H2045" s="68"/>
      <c r="I2045" s="56"/>
      <c r="J2045" s="38"/>
    </row>
    <row r="2046" spans="2:10" s="1" customFormat="1" ht="14.4" x14ac:dyDescent="0.3">
      <c r="B2046" s="17"/>
      <c r="C2046" s="19"/>
      <c r="D2046" s="17"/>
      <c r="E2046" s="111"/>
      <c r="F2046" s="56"/>
      <c r="G2046" s="55"/>
      <c r="H2046" s="68"/>
      <c r="I2046" s="56"/>
      <c r="J2046" s="38"/>
    </row>
    <row r="2047" spans="2:10" s="1" customFormat="1" ht="14.4" x14ac:dyDescent="0.3">
      <c r="B2047" s="17"/>
      <c r="C2047" s="19"/>
      <c r="D2047" s="17"/>
      <c r="E2047" s="111"/>
      <c r="F2047" s="56"/>
      <c r="G2047" s="55"/>
      <c r="H2047" s="68"/>
      <c r="I2047" s="56"/>
      <c r="J2047" s="38"/>
    </row>
    <row r="2048" spans="2:10" s="1" customFormat="1" ht="14.4" x14ac:dyDescent="0.3">
      <c r="B2048" s="17"/>
      <c r="C2048" s="19"/>
      <c r="D2048" s="17"/>
      <c r="E2048" s="111"/>
      <c r="F2048" s="56"/>
      <c r="G2048" s="55"/>
      <c r="H2048" s="68"/>
      <c r="I2048" s="56"/>
      <c r="J2048" s="38"/>
    </row>
    <row r="2049" spans="2:10" s="1" customFormat="1" ht="14.4" x14ac:dyDescent="0.3">
      <c r="B2049" s="17"/>
      <c r="C2049" s="19"/>
      <c r="D2049" s="17"/>
      <c r="E2049" s="111"/>
      <c r="F2049" s="56"/>
      <c r="G2049" s="55"/>
      <c r="H2049" s="68"/>
      <c r="I2049" s="56"/>
      <c r="J2049" s="38"/>
    </row>
    <row r="2050" spans="2:10" s="1" customFormat="1" ht="14.4" x14ac:dyDescent="0.3">
      <c r="B2050" s="17"/>
      <c r="C2050" s="19"/>
      <c r="D2050" s="17"/>
      <c r="E2050" s="111"/>
      <c r="F2050" s="56"/>
      <c r="G2050" s="55"/>
      <c r="H2050" s="68"/>
      <c r="I2050" s="56"/>
      <c r="J2050" s="38"/>
    </row>
    <row r="2051" spans="2:10" s="1" customFormat="1" ht="14.4" x14ac:dyDescent="0.3">
      <c r="B2051" s="17"/>
      <c r="C2051" s="19"/>
      <c r="D2051" s="17"/>
      <c r="E2051" s="111"/>
      <c r="F2051" s="56"/>
      <c r="G2051" s="55"/>
      <c r="H2051" s="68"/>
      <c r="I2051" s="56"/>
      <c r="J2051" s="38"/>
    </row>
    <row r="2052" spans="2:10" s="1" customFormat="1" ht="14.4" x14ac:dyDescent="0.3">
      <c r="B2052" s="17"/>
      <c r="C2052" s="19"/>
      <c r="D2052" s="17"/>
      <c r="E2052" s="111"/>
      <c r="F2052" s="56"/>
      <c r="G2052" s="55"/>
      <c r="H2052" s="68"/>
      <c r="I2052" s="56"/>
      <c r="J2052" s="38"/>
    </row>
    <row r="2053" spans="2:10" s="1" customFormat="1" ht="14.4" x14ac:dyDescent="0.3">
      <c r="B2053" s="17"/>
      <c r="C2053" s="19"/>
      <c r="D2053" s="17"/>
      <c r="E2053" s="111"/>
      <c r="F2053" s="56"/>
      <c r="G2053" s="55"/>
      <c r="H2053" s="68"/>
      <c r="I2053" s="56"/>
      <c r="J2053" s="38"/>
    </row>
    <row r="2054" spans="2:10" s="1" customFormat="1" ht="14.4" x14ac:dyDescent="0.3">
      <c r="B2054" s="17"/>
      <c r="C2054" s="19"/>
      <c r="D2054" s="17"/>
      <c r="E2054" s="111"/>
      <c r="F2054" s="56"/>
      <c r="G2054" s="55"/>
      <c r="H2054" s="68"/>
      <c r="I2054" s="56"/>
      <c r="J2054" s="38"/>
    </row>
    <row r="2055" spans="2:10" s="1" customFormat="1" ht="14.4" x14ac:dyDescent="0.3">
      <c r="B2055" s="17"/>
      <c r="C2055" s="19"/>
      <c r="D2055" s="17"/>
      <c r="E2055" s="111"/>
      <c r="F2055" s="56"/>
      <c r="G2055" s="55"/>
      <c r="H2055" s="68"/>
      <c r="I2055" s="56"/>
      <c r="J2055" s="38"/>
    </row>
    <row r="2056" spans="2:10" s="1" customFormat="1" ht="14.4" x14ac:dyDescent="0.3">
      <c r="B2056" s="17"/>
      <c r="C2056" s="19"/>
      <c r="D2056" s="17"/>
      <c r="E2056" s="111"/>
      <c r="F2056" s="56"/>
      <c r="G2056" s="55"/>
      <c r="H2056" s="68"/>
      <c r="I2056" s="56"/>
      <c r="J2056" s="38"/>
    </row>
    <row r="2057" spans="2:10" s="1" customFormat="1" ht="14.4" x14ac:dyDescent="0.3">
      <c r="B2057" s="17"/>
      <c r="C2057" s="19"/>
      <c r="D2057" s="17"/>
      <c r="E2057" s="111"/>
      <c r="F2057" s="56"/>
      <c r="G2057" s="55"/>
      <c r="H2057" s="68"/>
      <c r="I2057" s="56"/>
      <c r="J2057" s="38"/>
    </row>
    <row r="2058" spans="2:10" s="1" customFormat="1" ht="14.4" x14ac:dyDescent="0.3">
      <c r="B2058" s="17"/>
      <c r="C2058" s="19"/>
      <c r="D2058" s="17"/>
      <c r="E2058" s="111"/>
      <c r="F2058" s="56"/>
      <c r="G2058" s="55"/>
      <c r="H2058" s="68"/>
      <c r="I2058" s="56"/>
      <c r="J2058" s="38"/>
    </row>
    <row r="2059" spans="2:10" s="1" customFormat="1" ht="14.4" x14ac:dyDescent="0.3">
      <c r="B2059" s="17"/>
      <c r="C2059" s="19"/>
      <c r="D2059" s="17"/>
      <c r="E2059" s="111"/>
      <c r="F2059" s="56"/>
      <c r="G2059" s="55"/>
      <c r="H2059" s="68"/>
      <c r="I2059" s="56"/>
      <c r="J2059" s="38"/>
    </row>
    <row r="2060" spans="2:10" s="1" customFormat="1" ht="14.4" x14ac:dyDescent="0.3">
      <c r="B2060" s="17"/>
      <c r="C2060" s="19"/>
      <c r="D2060" s="17"/>
      <c r="E2060" s="111"/>
      <c r="F2060" s="56"/>
      <c r="G2060" s="55"/>
      <c r="H2060" s="68"/>
      <c r="I2060" s="56"/>
      <c r="J2060" s="38"/>
    </row>
    <row r="2061" spans="2:10" s="1" customFormat="1" ht="14.4" x14ac:dyDescent="0.3">
      <c r="B2061" s="17"/>
      <c r="C2061" s="19"/>
      <c r="D2061" s="17"/>
      <c r="E2061" s="111"/>
      <c r="F2061" s="56"/>
      <c r="G2061" s="55"/>
      <c r="H2061" s="68"/>
      <c r="I2061" s="56"/>
      <c r="J2061" s="38"/>
    </row>
    <row r="2062" spans="2:10" s="1" customFormat="1" ht="14.4" x14ac:dyDescent="0.3">
      <c r="B2062" s="17"/>
      <c r="C2062" s="19"/>
      <c r="D2062" s="17"/>
      <c r="E2062" s="111"/>
      <c r="F2062" s="56"/>
      <c r="G2062" s="55"/>
      <c r="H2062" s="68"/>
      <c r="I2062" s="56"/>
      <c r="J2062" s="38"/>
    </row>
    <row r="2063" spans="2:10" s="1" customFormat="1" ht="14.4" x14ac:dyDescent="0.3">
      <c r="B2063" s="17"/>
      <c r="C2063" s="19"/>
      <c r="D2063" s="17"/>
      <c r="E2063" s="111"/>
      <c r="F2063" s="56"/>
      <c r="G2063" s="55"/>
      <c r="H2063" s="68"/>
      <c r="I2063" s="56"/>
      <c r="J2063" s="38"/>
    </row>
    <row r="2064" spans="2:10" s="1" customFormat="1" ht="14.4" x14ac:dyDescent="0.3">
      <c r="B2064" s="17"/>
      <c r="C2064" s="19"/>
      <c r="D2064" s="17"/>
      <c r="E2064" s="111"/>
      <c r="F2064" s="56"/>
      <c r="G2064" s="55"/>
      <c r="H2064" s="68"/>
      <c r="I2064" s="56"/>
      <c r="J2064" s="38"/>
    </row>
    <row r="2065" spans="2:10" s="1" customFormat="1" ht="14.4" x14ac:dyDescent="0.3">
      <c r="B2065" s="17"/>
      <c r="C2065" s="19"/>
      <c r="D2065" s="17"/>
      <c r="E2065" s="111"/>
      <c r="F2065" s="56"/>
      <c r="G2065" s="55"/>
      <c r="H2065" s="68"/>
      <c r="I2065" s="56"/>
      <c r="J2065" s="38"/>
    </row>
    <row r="2066" spans="2:10" s="1" customFormat="1" ht="14.4" x14ac:dyDescent="0.3">
      <c r="B2066" s="17"/>
      <c r="C2066" s="19"/>
      <c r="D2066" s="17"/>
      <c r="E2066" s="111"/>
      <c r="F2066" s="56"/>
      <c r="G2066" s="55"/>
      <c r="H2066" s="68"/>
      <c r="I2066" s="56"/>
      <c r="J2066" s="38"/>
    </row>
    <row r="2067" spans="2:10" s="1" customFormat="1" ht="14.4" x14ac:dyDescent="0.3">
      <c r="B2067" s="17"/>
      <c r="C2067" s="19"/>
      <c r="D2067" s="17"/>
      <c r="E2067" s="111"/>
      <c r="F2067" s="56"/>
      <c r="G2067" s="55"/>
      <c r="H2067" s="68"/>
      <c r="I2067" s="56"/>
      <c r="J2067" s="38"/>
    </row>
    <row r="2068" spans="2:10" s="1" customFormat="1" ht="14.4" x14ac:dyDescent="0.3">
      <c r="B2068" s="17"/>
      <c r="C2068" s="19"/>
      <c r="D2068" s="17"/>
      <c r="E2068" s="111"/>
      <c r="F2068" s="56"/>
      <c r="G2068" s="55"/>
      <c r="H2068" s="68"/>
      <c r="I2068" s="56"/>
      <c r="J2068" s="38"/>
    </row>
    <row r="2069" spans="2:10" s="1" customFormat="1" ht="14.4" x14ac:dyDescent="0.3">
      <c r="B2069" s="17"/>
      <c r="C2069" s="19"/>
      <c r="D2069" s="17"/>
      <c r="E2069" s="111"/>
      <c r="F2069" s="56"/>
      <c r="G2069" s="55"/>
      <c r="H2069" s="68"/>
      <c r="I2069" s="56"/>
      <c r="J2069" s="38"/>
    </row>
    <row r="2070" spans="2:10" s="1" customFormat="1" ht="14.4" x14ac:dyDescent="0.3">
      <c r="B2070" s="17"/>
      <c r="C2070" s="19"/>
      <c r="D2070" s="17"/>
      <c r="E2070" s="111"/>
      <c r="F2070" s="56"/>
      <c r="G2070" s="55"/>
      <c r="H2070" s="68"/>
      <c r="I2070" s="56"/>
      <c r="J2070" s="38"/>
    </row>
    <row r="2071" spans="2:10" s="1" customFormat="1" ht="14.4" x14ac:dyDescent="0.3">
      <c r="B2071" s="17"/>
      <c r="C2071" s="19"/>
      <c r="D2071" s="17"/>
      <c r="E2071" s="111"/>
      <c r="F2071" s="56"/>
      <c r="G2071" s="55"/>
      <c r="H2071" s="68"/>
      <c r="I2071" s="56"/>
      <c r="J2071" s="38"/>
    </row>
    <row r="2072" spans="2:10" s="1" customFormat="1" ht="14.4" x14ac:dyDescent="0.3">
      <c r="B2072" s="17"/>
      <c r="C2072" s="19"/>
      <c r="D2072" s="17"/>
      <c r="E2072" s="111"/>
      <c r="F2072" s="56"/>
      <c r="G2072" s="55"/>
      <c r="H2072" s="68"/>
      <c r="I2072" s="56"/>
      <c r="J2072" s="38"/>
    </row>
    <row r="2073" spans="2:10" s="1" customFormat="1" ht="14.4" x14ac:dyDescent="0.3">
      <c r="B2073" s="17"/>
      <c r="C2073" s="19"/>
      <c r="D2073" s="17"/>
      <c r="E2073" s="111"/>
      <c r="F2073" s="56"/>
      <c r="G2073" s="55"/>
      <c r="H2073" s="68"/>
      <c r="I2073" s="56"/>
      <c r="J2073" s="38"/>
    </row>
    <row r="2074" spans="2:10" s="1" customFormat="1" ht="14.4" x14ac:dyDescent="0.3">
      <c r="B2074" s="17"/>
      <c r="C2074" s="19"/>
      <c r="D2074" s="17"/>
      <c r="E2074" s="111"/>
      <c r="F2074" s="56"/>
      <c r="G2074" s="55"/>
      <c r="H2074" s="68"/>
      <c r="I2074" s="56"/>
      <c r="J2074" s="38"/>
    </row>
    <row r="2075" spans="2:10" s="1" customFormat="1" ht="14.4" x14ac:dyDescent="0.3">
      <c r="B2075" s="17"/>
      <c r="C2075" s="19"/>
      <c r="D2075" s="17"/>
      <c r="E2075" s="111"/>
      <c r="F2075" s="56"/>
      <c r="G2075" s="55"/>
      <c r="H2075" s="68"/>
      <c r="I2075" s="56"/>
      <c r="J2075" s="38"/>
    </row>
    <row r="2076" spans="2:10" s="1" customFormat="1" ht="14.4" x14ac:dyDescent="0.3">
      <c r="B2076" s="17"/>
      <c r="C2076" s="19"/>
      <c r="D2076" s="17"/>
      <c r="E2076" s="111"/>
      <c r="F2076" s="56"/>
      <c r="G2076" s="55"/>
      <c r="H2076" s="68"/>
      <c r="I2076" s="56"/>
      <c r="J2076" s="38"/>
    </row>
    <row r="2077" spans="2:10" s="1" customFormat="1" ht="14.4" x14ac:dyDescent="0.3">
      <c r="B2077" s="17"/>
      <c r="C2077" s="19"/>
      <c r="D2077" s="17"/>
      <c r="E2077" s="111"/>
      <c r="F2077" s="56"/>
      <c r="G2077" s="55"/>
      <c r="H2077" s="68"/>
      <c r="I2077" s="56"/>
      <c r="J2077" s="38"/>
    </row>
    <row r="2078" spans="2:10" s="1" customFormat="1" ht="14.4" x14ac:dyDescent="0.3">
      <c r="B2078" s="17"/>
      <c r="C2078" s="19"/>
      <c r="D2078" s="17"/>
      <c r="E2078" s="111"/>
      <c r="F2078" s="56"/>
      <c r="G2078" s="55"/>
      <c r="H2078" s="68"/>
      <c r="I2078" s="56"/>
      <c r="J2078" s="38"/>
    </row>
    <row r="2079" spans="2:10" s="1" customFormat="1" ht="14.4" x14ac:dyDescent="0.3">
      <c r="B2079" s="17"/>
      <c r="C2079" s="19"/>
      <c r="D2079" s="17"/>
      <c r="E2079" s="111"/>
      <c r="F2079" s="56"/>
      <c r="G2079" s="55"/>
      <c r="H2079" s="68"/>
      <c r="I2079" s="56"/>
      <c r="J2079" s="38"/>
    </row>
    <row r="2080" spans="2:10" s="1" customFormat="1" ht="14.4" x14ac:dyDescent="0.3">
      <c r="B2080" s="17"/>
      <c r="C2080" s="19"/>
      <c r="D2080" s="17"/>
      <c r="E2080" s="111"/>
      <c r="F2080" s="56"/>
      <c r="G2080" s="55"/>
      <c r="H2080" s="68"/>
      <c r="I2080" s="56"/>
      <c r="J2080" s="38"/>
    </row>
    <row r="2081" spans="2:10" s="1" customFormat="1" ht="14.4" x14ac:dyDescent="0.3">
      <c r="B2081" s="17"/>
      <c r="C2081" s="19"/>
      <c r="D2081" s="17"/>
      <c r="E2081" s="111"/>
      <c r="F2081" s="56"/>
      <c r="G2081" s="55"/>
      <c r="H2081" s="68"/>
      <c r="I2081" s="56"/>
      <c r="J2081" s="38"/>
    </row>
    <row r="2082" spans="2:10" s="1" customFormat="1" ht="14.4" x14ac:dyDescent="0.3">
      <c r="B2082" s="17"/>
      <c r="C2082" s="19"/>
      <c r="D2082" s="17"/>
      <c r="E2082" s="111"/>
      <c r="F2082" s="56"/>
      <c r="G2082" s="55"/>
      <c r="H2082" s="68"/>
      <c r="I2082" s="56"/>
      <c r="J2082" s="38"/>
    </row>
    <row r="2083" spans="2:10" s="1" customFormat="1" ht="14.4" x14ac:dyDescent="0.3">
      <c r="B2083" s="17"/>
      <c r="C2083" s="19"/>
      <c r="D2083" s="17"/>
      <c r="E2083" s="111"/>
      <c r="F2083" s="56"/>
      <c r="G2083" s="55"/>
      <c r="H2083" s="68"/>
      <c r="I2083" s="56"/>
      <c r="J2083" s="38"/>
    </row>
    <row r="2084" spans="2:10" s="1" customFormat="1" ht="14.4" x14ac:dyDescent="0.3">
      <c r="B2084" s="17"/>
      <c r="C2084" s="19"/>
      <c r="D2084" s="17"/>
      <c r="E2084" s="111"/>
      <c r="F2084" s="56"/>
      <c r="G2084" s="55"/>
      <c r="H2084" s="68"/>
      <c r="I2084" s="56"/>
      <c r="J2084" s="38"/>
    </row>
    <row r="2085" spans="2:10" s="1" customFormat="1" ht="14.4" x14ac:dyDescent="0.3">
      <c r="B2085" s="17"/>
      <c r="C2085" s="19"/>
      <c r="D2085" s="17"/>
      <c r="E2085" s="111"/>
      <c r="F2085" s="56"/>
      <c r="G2085" s="55"/>
      <c r="H2085" s="68"/>
      <c r="I2085" s="56"/>
      <c r="J2085" s="38"/>
    </row>
    <row r="2086" spans="2:10" s="1" customFormat="1" ht="14.4" x14ac:dyDescent="0.3">
      <c r="B2086" s="17"/>
      <c r="C2086" s="19"/>
      <c r="D2086" s="17"/>
      <c r="E2086" s="111"/>
      <c r="F2086" s="56"/>
      <c r="G2086" s="55"/>
      <c r="H2086" s="68"/>
      <c r="I2086" s="56"/>
      <c r="J2086" s="38"/>
    </row>
    <row r="2087" spans="2:10" s="1" customFormat="1" ht="14.4" x14ac:dyDescent="0.3">
      <c r="B2087" s="17"/>
      <c r="C2087" s="19"/>
      <c r="D2087" s="17"/>
      <c r="E2087" s="111"/>
      <c r="F2087" s="56"/>
      <c r="G2087" s="55"/>
      <c r="H2087" s="68"/>
      <c r="I2087" s="56"/>
      <c r="J2087" s="38"/>
    </row>
    <row r="2088" spans="2:10" s="1" customFormat="1" ht="14.4" x14ac:dyDescent="0.3">
      <c r="B2088" s="17"/>
      <c r="C2088" s="19"/>
      <c r="D2088" s="17"/>
      <c r="E2088" s="111"/>
      <c r="F2088" s="56"/>
      <c r="G2088" s="55"/>
      <c r="H2088" s="68"/>
      <c r="I2088" s="56"/>
      <c r="J2088" s="38"/>
    </row>
    <row r="2089" spans="2:10" s="1" customFormat="1" ht="14.4" x14ac:dyDescent="0.3">
      <c r="B2089" s="17"/>
      <c r="C2089" s="19"/>
      <c r="D2089" s="17"/>
      <c r="E2089" s="111"/>
      <c r="F2089" s="56"/>
      <c r="G2089" s="55"/>
      <c r="H2089" s="68"/>
      <c r="I2089" s="56"/>
      <c r="J2089" s="38"/>
    </row>
    <row r="2090" spans="2:10" s="1" customFormat="1" ht="14.4" x14ac:dyDescent="0.3">
      <c r="B2090" s="17"/>
      <c r="C2090" s="19"/>
      <c r="D2090" s="17"/>
      <c r="E2090" s="111"/>
      <c r="F2090" s="56"/>
      <c r="G2090" s="55"/>
      <c r="H2090" s="68"/>
      <c r="I2090" s="56"/>
      <c r="J2090" s="38"/>
    </row>
    <row r="2091" spans="2:10" s="1" customFormat="1" ht="14.4" x14ac:dyDescent="0.3">
      <c r="B2091" s="17"/>
      <c r="C2091" s="19"/>
      <c r="D2091" s="17"/>
      <c r="E2091" s="111"/>
      <c r="F2091" s="56"/>
      <c r="G2091" s="55"/>
      <c r="H2091" s="68"/>
      <c r="I2091" s="56"/>
      <c r="J2091" s="38"/>
    </row>
    <row r="2092" spans="2:10" s="1" customFormat="1" ht="14.4" x14ac:dyDescent="0.3">
      <c r="B2092" s="17"/>
      <c r="C2092" s="19"/>
      <c r="D2092" s="17"/>
      <c r="E2092" s="111"/>
      <c r="F2092" s="56"/>
      <c r="G2092" s="55"/>
      <c r="H2092" s="68"/>
      <c r="I2092" s="56"/>
      <c r="J2092" s="38"/>
    </row>
    <row r="2093" spans="2:10" s="1" customFormat="1" ht="14.4" x14ac:dyDescent="0.3">
      <c r="B2093" s="17"/>
      <c r="C2093" s="19"/>
      <c r="D2093" s="17"/>
      <c r="E2093" s="111"/>
      <c r="F2093" s="56"/>
      <c r="G2093" s="55"/>
      <c r="H2093" s="68"/>
      <c r="I2093" s="56"/>
      <c r="J2093" s="38"/>
    </row>
    <row r="2094" spans="2:10" s="1" customFormat="1" ht="14.4" x14ac:dyDescent="0.3">
      <c r="B2094" s="17"/>
      <c r="C2094" s="19"/>
      <c r="D2094" s="17"/>
      <c r="E2094" s="111"/>
      <c r="F2094" s="56"/>
      <c r="G2094" s="55"/>
      <c r="H2094" s="68"/>
      <c r="I2094" s="56"/>
      <c r="J2094" s="38"/>
    </row>
    <row r="2095" spans="2:10" s="1" customFormat="1" ht="14.4" x14ac:dyDescent="0.3">
      <c r="B2095" s="17"/>
      <c r="C2095" s="19"/>
      <c r="D2095" s="17"/>
      <c r="E2095" s="111"/>
      <c r="F2095" s="56"/>
      <c r="G2095" s="55"/>
      <c r="H2095" s="68"/>
      <c r="I2095" s="56"/>
      <c r="J2095" s="38"/>
    </row>
    <row r="2096" spans="2:10" s="1" customFormat="1" ht="14.4" x14ac:dyDescent="0.3">
      <c r="B2096" s="17"/>
      <c r="C2096" s="19"/>
      <c r="D2096" s="17"/>
      <c r="E2096" s="111"/>
      <c r="F2096" s="56"/>
      <c r="G2096" s="55"/>
      <c r="H2096" s="68"/>
      <c r="I2096" s="56"/>
      <c r="J2096" s="38"/>
    </row>
    <row r="2097" spans="2:10" s="1" customFormat="1" ht="14.4" x14ac:dyDescent="0.3">
      <c r="B2097" s="17"/>
      <c r="C2097" s="19"/>
      <c r="D2097" s="17"/>
      <c r="E2097" s="111"/>
      <c r="F2097" s="56"/>
      <c r="G2097" s="55"/>
      <c r="H2097" s="68"/>
      <c r="I2097" s="56"/>
      <c r="J2097" s="38"/>
    </row>
    <row r="2098" spans="2:10" s="1" customFormat="1" ht="14.4" x14ac:dyDescent="0.3">
      <c r="B2098" s="17"/>
      <c r="C2098" s="19"/>
      <c r="D2098" s="17"/>
      <c r="E2098" s="111"/>
      <c r="F2098" s="56"/>
      <c r="G2098" s="55"/>
      <c r="H2098" s="68"/>
      <c r="I2098" s="56"/>
      <c r="J2098" s="38"/>
    </row>
    <row r="2099" spans="2:10" s="1" customFormat="1" ht="14.4" x14ac:dyDescent="0.3">
      <c r="B2099" s="17"/>
      <c r="C2099" s="19"/>
      <c r="D2099" s="17"/>
      <c r="E2099" s="111"/>
      <c r="F2099" s="56"/>
      <c r="G2099" s="55"/>
      <c r="H2099" s="68"/>
      <c r="I2099" s="56"/>
      <c r="J2099" s="38"/>
    </row>
    <row r="2100" spans="2:10" s="1" customFormat="1" ht="14.4" x14ac:dyDescent="0.3">
      <c r="B2100" s="17"/>
      <c r="C2100" s="19"/>
      <c r="D2100" s="17"/>
      <c r="E2100" s="111"/>
      <c r="F2100" s="56"/>
      <c r="G2100" s="55"/>
      <c r="H2100" s="68"/>
      <c r="I2100" s="56"/>
      <c r="J2100" s="38"/>
    </row>
    <row r="2101" spans="2:10" s="1" customFormat="1" ht="14.4" x14ac:dyDescent="0.3">
      <c r="B2101" s="17"/>
      <c r="C2101" s="19"/>
      <c r="D2101" s="17"/>
      <c r="E2101" s="111"/>
      <c r="F2101" s="56"/>
      <c r="G2101" s="55"/>
      <c r="H2101" s="68"/>
      <c r="I2101" s="56"/>
      <c r="J2101" s="38"/>
    </row>
    <row r="2102" spans="2:10" s="1" customFormat="1" ht="14.4" x14ac:dyDescent="0.3">
      <c r="B2102" s="17"/>
      <c r="C2102" s="19"/>
      <c r="D2102" s="17"/>
      <c r="E2102" s="111"/>
      <c r="F2102" s="56"/>
      <c r="G2102" s="55"/>
      <c r="H2102" s="68"/>
      <c r="I2102" s="56"/>
      <c r="J2102" s="38"/>
    </row>
    <row r="2103" spans="2:10" s="1" customFormat="1" ht="14.4" x14ac:dyDescent="0.3">
      <c r="B2103" s="17"/>
      <c r="C2103" s="19"/>
      <c r="D2103" s="17"/>
      <c r="E2103" s="111"/>
      <c r="F2103" s="56"/>
      <c r="G2103" s="55"/>
      <c r="H2103" s="68"/>
      <c r="I2103" s="56"/>
      <c r="J2103" s="38"/>
    </row>
    <row r="2104" spans="2:10" s="1" customFormat="1" ht="14.4" x14ac:dyDescent="0.3">
      <c r="B2104" s="17"/>
      <c r="C2104" s="19"/>
      <c r="D2104" s="17"/>
      <c r="E2104" s="111"/>
      <c r="F2104" s="56"/>
      <c r="G2104" s="55"/>
      <c r="H2104" s="68"/>
      <c r="I2104" s="56"/>
      <c r="J2104" s="38"/>
    </row>
    <row r="2105" spans="2:10" s="1" customFormat="1" ht="14.4" x14ac:dyDescent="0.3">
      <c r="B2105" s="17"/>
      <c r="C2105" s="19"/>
      <c r="D2105" s="17"/>
      <c r="E2105" s="111"/>
      <c r="F2105" s="56"/>
      <c r="G2105" s="55"/>
      <c r="H2105" s="68"/>
      <c r="I2105" s="56"/>
      <c r="J2105" s="38"/>
    </row>
    <row r="2106" spans="2:10" s="1" customFormat="1" ht="14.4" x14ac:dyDescent="0.3">
      <c r="B2106" s="17"/>
      <c r="C2106" s="19"/>
      <c r="D2106" s="17"/>
      <c r="E2106" s="111"/>
      <c r="F2106" s="56"/>
      <c r="G2106" s="55"/>
      <c r="H2106" s="68"/>
      <c r="I2106" s="56"/>
      <c r="J2106" s="38"/>
    </row>
    <row r="2107" spans="2:10" s="1" customFormat="1" ht="14.4" x14ac:dyDescent="0.3">
      <c r="B2107" s="17"/>
      <c r="C2107" s="19"/>
      <c r="D2107" s="17"/>
      <c r="E2107" s="111"/>
      <c r="F2107" s="56"/>
      <c r="G2107" s="55"/>
      <c r="H2107" s="68"/>
      <c r="I2107" s="56"/>
      <c r="J2107" s="38"/>
    </row>
    <row r="2108" spans="2:10" s="1" customFormat="1" ht="14.4" x14ac:dyDescent="0.3">
      <c r="B2108" s="17"/>
      <c r="C2108" s="19"/>
      <c r="D2108" s="17"/>
      <c r="E2108" s="111"/>
      <c r="F2108" s="56"/>
      <c r="G2108" s="55"/>
      <c r="H2108" s="68"/>
      <c r="I2108" s="56"/>
      <c r="J2108" s="38"/>
    </row>
    <row r="2109" spans="2:10" s="1" customFormat="1" ht="14.4" x14ac:dyDescent="0.3">
      <c r="B2109" s="17"/>
      <c r="C2109" s="19"/>
      <c r="D2109" s="17"/>
      <c r="E2109" s="111"/>
      <c r="F2109" s="56"/>
      <c r="G2109" s="55"/>
      <c r="H2109" s="68"/>
      <c r="I2109" s="56"/>
      <c r="J2109" s="38"/>
    </row>
    <row r="2110" spans="2:10" s="1" customFormat="1" ht="14.4" x14ac:dyDescent="0.3">
      <c r="B2110" s="17"/>
      <c r="C2110" s="19"/>
      <c r="D2110" s="17"/>
      <c r="E2110" s="111"/>
      <c r="F2110" s="56"/>
      <c r="G2110" s="55"/>
      <c r="H2110" s="68"/>
      <c r="I2110" s="56"/>
      <c r="J2110" s="38"/>
    </row>
    <row r="2111" spans="2:10" s="1" customFormat="1" ht="14.4" x14ac:dyDescent="0.3">
      <c r="B2111" s="17"/>
      <c r="C2111" s="19"/>
      <c r="D2111" s="17"/>
      <c r="E2111" s="111"/>
      <c r="F2111" s="56"/>
      <c r="G2111" s="55"/>
      <c r="H2111" s="68"/>
      <c r="I2111" s="56"/>
      <c r="J2111" s="38"/>
    </row>
    <row r="2112" spans="2:10" s="1" customFormat="1" ht="14.4" x14ac:dyDescent="0.3">
      <c r="B2112" s="17"/>
      <c r="C2112" s="19"/>
      <c r="D2112" s="17"/>
      <c r="E2112" s="111"/>
      <c r="F2112" s="56"/>
      <c r="G2112" s="55"/>
      <c r="H2112" s="68"/>
      <c r="I2112" s="56"/>
      <c r="J2112" s="38"/>
    </row>
    <row r="2113" spans="2:10" s="1" customFormat="1" ht="14.4" x14ac:dyDescent="0.3">
      <c r="B2113" s="17"/>
      <c r="C2113" s="19"/>
      <c r="D2113" s="17"/>
      <c r="E2113" s="111"/>
      <c r="F2113" s="56"/>
      <c r="G2113" s="55"/>
      <c r="H2113" s="68"/>
      <c r="I2113" s="56"/>
      <c r="J2113" s="38"/>
    </row>
    <row r="2114" spans="2:10" s="1" customFormat="1" ht="14.4" x14ac:dyDescent="0.3">
      <c r="B2114" s="17"/>
      <c r="C2114" s="19"/>
      <c r="D2114" s="17"/>
      <c r="E2114" s="111"/>
      <c r="F2114" s="56"/>
      <c r="G2114" s="55"/>
      <c r="H2114" s="68"/>
      <c r="I2114" s="56"/>
      <c r="J2114" s="38"/>
    </row>
    <row r="2115" spans="2:10" s="1" customFormat="1" ht="14.4" x14ac:dyDescent="0.3">
      <c r="B2115" s="17"/>
      <c r="C2115" s="19"/>
      <c r="D2115" s="17"/>
      <c r="E2115" s="111"/>
      <c r="F2115" s="56"/>
      <c r="G2115" s="55"/>
      <c r="H2115" s="68"/>
      <c r="I2115" s="56"/>
      <c r="J2115" s="38"/>
    </row>
    <row r="2116" spans="2:10" s="1" customFormat="1" ht="14.4" x14ac:dyDescent="0.3">
      <c r="B2116" s="17"/>
      <c r="C2116" s="19"/>
      <c r="D2116" s="17"/>
      <c r="E2116" s="111"/>
      <c r="F2116" s="56"/>
      <c r="G2116" s="55"/>
      <c r="H2116" s="68"/>
      <c r="I2116" s="56"/>
      <c r="J2116" s="38"/>
    </row>
    <row r="2117" spans="2:10" s="1" customFormat="1" ht="14.4" x14ac:dyDescent="0.3">
      <c r="B2117" s="17"/>
      <c r="C2117" s="19"/>
      <c r="D2117" s="17"/>
      <c r="E2117" s="111"/>
      <c r="F2117" s="56"/>
      <c r="G2117" s="55"/>
      <c r="H2117" s="68"/>
      <c r="I2117" s="56"/>
      <c r="J2117" s="38"/>
    </row>
    <row r="2118" spans="2:10" s="1" customFormat="1" ht="14.4" x14ac:dyDescent="0.3">
      <c r="B2118" s="17"/>
      <c r="C2118" s="19"/>
      <c r="D2118" s="17"/>
      <c r="E2118" s="111"/>
      <c r="F2118" s="56"/>
      <c r="G2118" s="55"/>
      <c r="H2118" s="68"/>
      <c r="I2118" s="56"/>
      <c r="J2118" s="38"/>
    </row>
    <row r="2119" spans="2:10" s="1" customFormat="1" ht="14.4" x14ac:dyDescent="0.3">
      <c r="B2119" s="17"/>
      <c r="C2119" s="19"/>
      <c r="D2119" s="17"/>
      <c r="E2119" s="111"/>
      <c r="F2119" s="56"/>
      <c r="G2119" s="55"/>
      <c r="H2119" s="68"/>
      <c r="I2119" s="56"/>
      <c r="J2119" s="38"/>
    </row>
    <row r="2120" spans="2:10" s="1" customFormat="1" ht="14.4" x14ac:dyDescent="0.3">
      <c r="B2120" s="17"/>
      <c r="C2120" s="19"/>
      <c r="D2120" s="17"/>
      <c r="E2120" s="111"/>
      <c r="F2120" s="56"/>
      <c r="G2120" s="55"/>
      <c r="H2120" s="68"/>
      <c r="I2120" s="56"/>
      <c r="J2120" s="38"/>
    </row>
    <row r="2121" spans="2:10" s="1" customFormat="1" ht="14.4" x14ac:dyDescent="0.3">
      <c r="B2121" s="17"/>
      <c r="C2121" s="19"/>
      <c r="D2121" s="17"/>
      <c r="E2121" s="111"/>
      <c r="F2121" s="56"/>
      <c r="G2121" s="55"/>
      <c r="H2121" s="68"/>
      <c r="I2121" s="56"/>
      <c r="J2121" s="38"/>
    </row>
    <row r="2122" spans="2:10" s="1" customFormat="1" ht="14.4" x14ac:dyDescent="0.3">
      <c r="B2122" s="17"/>
      <c r="C2122" s="19"/>
      <c r="D2122" s="17"/>
      <c r="E2122" s="111"/>
      <c r="F2122" s="56"/>
      <c r="G2122" s="55"/>
      <c r="H2122" s="68"/>
      <c r="I2122" s="56"/>
      <c r="J2122" s="38"/>
    </row>
    <row r="2123" spans="2:10" s="1" customFormat="1" ht="14.4" x14ac:dyDescent="0.3">
      <c r="B2123" s="17"/>
      <c r="C2123" s="19"/>
      <c r="D2123" s="17"/>
      <c r="E2123" s="111"/>
      <c r="F2123" s="56"/>
      <c r="G2123" s="55"/>
      <c r="H2123" s="68"/>
      <c r="I2123" s="56"/>
      <c r="J2123" s="38"/>
    </row>
    <row r="2124" spans="2:10" s="1" customFormat="1" ht="14.4" x14ac:dyDescent="0.3">
      <c r="B2124" s="17"/>
      <c r="C2124" s="19"/>
      <c r="D2124" s="17"/>
      <c r="E2124" s="111"/>
      <c r="F2124" s="56"/>
      <c r="G2124" s="55"/>
      <c r="H2124" s="68"/>
      <c r="I2124" s="56"/>
      <c r="J2124" s="38"/>
    </row>
    <row r="2125" spans="2:10" s="1" customFormat="1" ht="14.4" x14ac:dyDescent="0.3">
      <c r="B2125" s="17"/>
      <c r="C2125" s="19"/>
      <c r="D2125" s="17"/>
      <c r="E2125" s="111"/>
      <c r="F2125" s="56"/>
      <c r="G2125" s="55"/>
      <c r="H2125" s="68"/>
      <c r="I2125" s="56"/>
      <c r="J2125" s="38"/>
    </row>
    <row r="2126" spans="2:10" s="1" customFormat="1" thickBot="1" x14ac:dyDescent="0.35">
      <c r="B2126" s="17"/>
      <c r="C2126" s="19"/>
      <c r="D2126" s="17"/>
      <c r="E2126" s="111"/>
      <c r="F2126" s="56"/>
      <c r="G2126" s="55"/>
      <c r="H2126" s="68"/>
      <c r="I2126" s="56"/>
      <c r="J2126" s="38"/>
    </row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</sheetData>
  <mergeCells count="954">
    <mergeCell ref="C16:E16"/>
    <mergeCell ref="C17:E17"/>
    <mergeCell ref="B4:E4"/>
    <mergeCell ref="B2:E2"/>
    <mergeCell ref="D8:E8"/>
    <mergeCell ref="D9:E9"/>
    <mergeCell ref="D10:E10"/>
    <mergeCell ref="D11:E11"/>
    <mergeCell ref="D12:E12"/>
    <mergeCell ref="D13:E13"/>
    <mergeCell ref="D14:E14"/>
    <mergeCell ref="B18:E18"/>
    <mergeCell ref="C191:E191"/>
    <mergeCell ref="C170:E170"/>
    <mergeCell ref="C173:E173"/>
    <mergeCell ref="C175:E175"/>
    <mergeCell ref="C176:E176"/>
    <mergeCell ref="C180:E180"/>
    <mergeCell ref="C165:E165"/>
    <mergeCell ref="C167:E167"/>
    <mergeCell ref="C168:E168"/>
    <mergeCell ref="C163:E163"/>
    <mergeCell ref="C177:E177"/>
    <mergeCell ref="B141:E141"/>
    <mergeCell ref="C190:E190"/>
    <mergeCell ref="A142:E146"/>
    <mergeCell ref="C185:E185"/>
    <mergeCell ref="C164:E164"/>
    <mergeCell ref="C156:E156"/>
    <mergeCell ref="C158:E158"/>
    <mergeCell ref="C171:E171"/>
    <mergeCell ref="C162:E162"/>
    <mergeCell ref="C157:E157"/>
    <mergeCell ref="G899:J899"/>
    <mergeCell ref="G900:J900"/>
    <mergeCell ref="G901:J901"/>
    <mergeCell ref="G902:J902"/>
    <mergeCell ref="G904:J904"/>
    <mergeCell ref="C903:E903"/>
    <mergeCell ref="C895:E895"/>
    <mergeCell ref="C889:E889"/>
    <mergeCell ref="C890:E890"/>
    <mergeCell ref="C891:E891"/>
    <mergeCell ref="C892:E892"/>
    <mergeCell ref="B896:E896"/>
    <mergeCell ref="C899:E899"/>
    <mergeCell ref="C901:E901"/>
    <mergeCell ref="C900:E900"/>
    <mergeCell ref="C902:E902"/>
    <mergeCell ref="C979:E979"/>
    <mergeCell ref="C922:E922"/>
    <mergeCell ref="C905:E905"/>
    <mergeCell ref="C906:E906"/>
    <mergeCell ref="C914:E914"/>
    <mergeCell ref="C907:E907"/>
    <mergeCell ref="C919:E919"/>
    <mergeCell ref="C887:E887"/>
    <mergeCell ref="C540:E540"/>
    <mergeCell ref="C542:E542"/>
    <mergeCell ref="C543:E543"/>
    <mergeCell ref="C566:E566"/>
    <mergeCell ref="C972:E972"/>
    <mergeCell ref="C973:E973"/>
    <mergeCell ref="C964:E964"/>
    <mergeCell ref="C974:E974"/>
    <mergeCell ref="C893:E893"/>
    <mergeCell ref="C894:E894"/>
    <mergeCell ref="C888:E888"/>
    <mergeCell ref="C897:E897"/>
    <mergeCell ref="C904:E904"/>
    <mergeCell ref="C874:E874"/>
    <mergeCell ref="C876:E876"/>
    <mergeCell ref="C878:E878"/>
    <mergeCell ref="C991:E991"/>
    <mergeCell ref="C986:E986"/>
    <mergeCell ref="C987:E987"/>
    <mergeCell ref="C988:E988"/>
    <mergeCell ref="G905:J905"/>
    <mergeCell ref="C989:E989"/>
    <mergeCell ref="C966:E966"/>
    <mergeCell ref="C967:E967"/>
    <mergeCell ref="C977:E977"/>
    <mergeCell ref="C978:E978"/>
    <mergeCell ref="C959:E959"/>
    <mergeCell ref="C951:E951"/>
    <mergeCell ref="C952:E952"/>
    <mergeCell ref="C937:E937"/>
    <mergeCell ref="C924:E924"/>
    <mergeCell ref="C928:E928"/>
    <mergeCell ref="C932:E932"/>
    <mergeCell ref="G906:J906"/>
    <mergeCell ref="G907:J907"/>
    <mergeCell ref="C943:E943"/>
    <mergeCell ref="C920:E920"/>
    <mergeCell ref="C910:E910"/>
    <mergeCell ref="C917:E917"/>
    <mergeCell ref="C916:E916"/>
    <mergeCell ref="C1003:E1003"/>
    <mergeCell ref="C1010:E1010"/>
    <mergeCell ref="C999:E999"/>
    <mergeCell ref="C976:E976"/>
    <mergeCell ref="C993:E993"/>
    <mergeCell ref="C994:E994"/>
    <mergeCell ref="C941:E941"/>
    <mergeCell ref="C1018:E1018"/>
    <mergeCell ref="C992:E992"/>
    <mergeCell ref="C995:E995"/>
    <mergeCell ref="C996:E996"/>
    <mergeCell ref="C945:E945"/>
    <mergeCell ref="C1011:E1011"/>
    <mergeCell ref="C1012:E1012"/>
    <mergeCell ref="C1013:E1013"/>
    <mergeCell ref="C1014:E1014"/>
    <mergeCell ref="C1004:E1004"/>
    <mergeCell ref="C998:E998"/>
    <mergeCell ref="C997:E997"/>
    <mergeCell ref="C985:E985"/>
    <mergeCell ref="C963:E963"/>
    <mergeCell ref="C948:E948"/>
    <mergeCell ref="C965:E965"/>
    <mergeCell ref="C971:E971"/>
    <mergeCell ref="C1025:E1025"/>
    <mergeCell ref="C1024:E1024"/>
    <mergeCell ref="C1023:E1023"/>
    <mergeCell ref="C1021:E1021"/>
    <mergeCell ref="C1022:E1022"/>
    <mergeCell ref="C1035:E1035"/>
    <mergeCell ref="C1033:E1033"/>
    <mergeCell ref="C1026:E1026"/>
    <mergeCell ref="C1027:E1027"/>
    <mergeCell ref="C1028:E1028"/>
    <mergeCell ref="C1029:E1029"/>
    <mergeCell ref="C1030:E1030"/>
    <mergeCell ref="C1031:E1031"/>
    <mergeCell ref="C1034:E1034"/>
    <mergeCell ref="C886:E886"/>
    <mergeCell ref="C879:E879"/>
    <mergeCell ref="C880:E880"/>
    <mergeCell ref="C881:E881"/>
    <mergeCell ref="C882:E882"/>
    <mergeCell ref="C883:E883"/>
    <mergeCell ref="C885:E885"/>
    <mergeCell ref="C877:E877"/>
    <mergeCell ref="C884:E884"/>
    <mergeCell ref="C918:E918"/>
    <mergeCell ref="C909:E909"/>
    <mergeCell ref="C908:E908"/>
    <mergeCell ref="C535:E535"/>
    <mergeCell ref="C565:E565"/>
    <mergeCell ref="B587:E587"/>
    <mergeCell ref="C567:E567"/>
    <mergeCell ref="C568:E568"/>
    <mergeCell ref="C572:E572"/>
    <mergeCell ref="C615:E615"/>
    <mergeCell ref="C620:E620"/>
    <mergeCell ref="C594:E594"/>
    <mergeCell ref="C596:E596"/>
    <mergeCell ref="C597:E597"/>
    <mergeCell ref="C598:E598"/>
    <mergeCell ref="C593:E593"/>
    <mergeCell ref="C603:E603"/>
    <mergeCell ref="C604:E604"/>
    <mergeCell ref="C611:E611"/>
    <mergeCell ref="C591:E591"/>
    <mergeCell ref="C735:E735"/>
    <mergeCell ref="C702:E702"/>
    <mergeCell ref="C703:E703"/>
    <mergeCell ref="C719:E719"/>
    <mergeCell ref="C738:E738"/>
    <mergeCell ref="C716:E716"/>
    <mergeCell ref="C712:E712"/>
    <mergeCell ref="C713:E713"/>
    <mergeCell ref="C870:E870"/>
    <mergeCell ref="C730:E730"/>
    <mergeCell ref="C731:E731"/>
    <mergeCell ref="C732:E732"/>
    <mergeCell ref="C823:E823"/>
    <mergeCell ref="C751:E751"/>
    <mergeCell ref="C748:E748"/>
    <mergeCell ref="C722:E722"/>
    <mergeCell ref="C728:E728"/>
    <mergeCell ref="C729:E729"/>
    <mergeCell ref="C736:E736"/>
    <mergeCell ref="C743:E743"/>
    <mergeCell ref="C741:E741"/>
    <mergeCell ref="C744:E744"/>
    <mergeCell ref="C742:E742"/>
    <mergeCell ref="C760:E760"/>
    <mergeCell ref="C733:E733"/>
    <mergeCell ref="C781:E781"/>
    <mergeCell ref="C780:E780"/>
    <mergeCell ref="C808:E808"/>
    <mergeCell ref="C871:E871"/>
    <mergeCell ref="C867:E867"/>
    <mergeCell ref="C661:E661"/>
    <mergeCell ref="C662:E662"/>
    <mergeCell ref="C790:E790"/>
    <mergeCell ref="C794:E794"/>
    <mergeCell ref="C875:E875"/>
    <mergeCell ref="C718:E718"/>
    <mergeCell ref="C873:E873"/>
    <mergeCell ref="C680:E680"/>
    <mergeCell ref="C681:E681"/>
    <mergeCell ref="C821:E821"/>
    <mergeCell ref="C752:E752"/>
    <mergeCell ref="C762:E762"/>
    <mergeCell ref="C763:E763"/>
    <mergeCell ref="C764:E764"/>
    <mergeCell ref="C868:E868"/>
    <mergeCell ref="C869:E869"/>
    <mergeCell ref="C872:E872"/>
    <mergeCell ref="C754:E754"/>
    <mergeCell ref="C846:E846"/>
    <mergeCell ref="C828:E828"/>
    <mergeCell ref="C829:E829"/>
    <mergeCell ref="C774:E774"/>
    <mergeCell ref="C785:E785"/>
    <mergeCell ref="C739:E739"/>
    <mergeCell ref="C767:E767"/>
    <mergeCell ref="C734:E734"/>
    <mergeCell ref="C434:E434"/>
    <mergeCell ref="C435:E435"/>
    <mergeCell ref="C528:E528"/>
    <mergeCell ref="C526:E526"/>
    <mergeCell ref="C547:E547"/>
    <mergeCell ref="C548:E548"/>
    <mergeCell ref="C545:E545"/>
    <mergeCell ref="C544:E544"/>
    <mergeCell ref="C485:E485"/>
    <mergeCell ref="C502:E502"/>
    <mergeCell ref="C503:E503"/>
    <mergeCell ref="C482:E482"/>
    <mergeCell ref="C458:E458"/>
    <mergeCell ref="C462:E462"/>
    <mergeCell ref="C459:E459"/>
    <mergeCell ref="C464:E464"/>
    <mergeCell ref="C465:E465"/>
    <mergeCell ref="C466:E466"/>
    <mergeCell ref="C481:E481"/>
    <mergeCell ref="C471:E471"/>
    <mergeCell ref="C472:E472"/>
    <mergeCell ref="C474:E474"/>
    <mergeCell ref="C484:E484"/>
    <mergeCell ref="C492:E492"/>
    <mergeCell ref="C314:E314"/>
    <mergeCell ref="C426:E426"/>
    <mergeCell ref="C427:E427"/>
    <mergeCell ref="C428:E428"/>
    <mergeCell ref="C342:E342"/>
    <mergeCell ref="C338:E338"/>
    <mergeCell ref="C339:E339"/>
    <mergeCell ref="C379:E379"/>
    <mergeCell ref="C377:E377"/>
    <mergeCell ref="C362:E362"/>
    <mergeCell ref="C363:E363"/>
    <mergeCell ref="C364:E364"/>
    <mergeCell ref="C360:E360"/>
    <mergeCell ref="C361:E361"/>
    <mergeCell ref="C391:E391"/>
    <mergeCell ref="C392:E392"/>
    <mergeCell ref="C417:E417"/>
    <mergeCell ref="C418:E418"/>
    <mergeCell ref="C401:E401"/>
    <mergeCell ref="C384:E384"/>
    <mergeCell ref="C303:E303"/>
    <mergeCell ref="C304:E304"/>
    <mergeCell ref="C324:E324"/>
    <mergeCell ref="C325:E325"/>
    <mergeCell ref="C316:E316"/>
    <mergeCell ref="C313:E313"/>
    <mergeCell ref="C317:E317"/>
    <mergeCell ref="C318:E318"/>
    <mergeCell ref="C321:E321"/>
    <mergeCell ref="C322:E322"/>
    <mergeCell ref="C212:E212"/>
    <mergeCell ref="C213:E213"/>
    <mergeCell ref="C340:E340"/>
    <mergeCell ref="C367:E367"/>
    <mergeCell ref="C375:E375"/>
    <mergeCell ref="C376:E376"/>
    <mergeCell ref="C371:E371"/>
    <mergeCell ref="C372:E372"/>
    <mergeCell ref="C373:E373"/>
    <mergeCell ref="C346:E346"/>
    <mergeCell ref="C374:E374"/>
    <mergeCell ref="C366:E366"/>
    <mergeCell ref="C369:E369"/>
    <mergeCell ref="C370:E370"/>
    <mergeCell ref="C345:E345"/>
    <mergeCell ref="C353:E353"/>
    <mergeCell ref="C354:E354"/>
    <mergeCell ref="C355:E355"/>
    <mergeCell ref="C368:E368"/>
    <mergeCell ref="C351:E351"/>
    <mergeCell ref="C365:E365"/>
    <mergeCell ref="C306:E306"/>
    <mergeCell ref="C305:E305"/>
    <mergeCell ref="C315:E315"/>
    <mergeCell ref="C406:E406"/>
    <mergeCell ref="C407:E407"/>
    <mergeCell ref="C408:E408"/>
    <mergeCell ref="C411:E411"/>
    <mergeCell ref="C389:E389"/>
    <mergeCell ref="C390:E390"/>
    <mergeCell ref="C414:E414"/>
    <mergeCell ref="C386:E386"/>
    <mergeCell ref="C387:E387"/>
    <mergeCell ref="C301:E301"/>
    <mergeCell ref="C277:E277"/>
    <mergeCell ref="C323:E323"/>
    <mergeCell ref="C307:E307"/>
    <mergeCell ref="C309:E309"/>
    <mergeCell ref="C310:E310"/>
    <mergeCell ref="C312:E312"/>
    <mergeCell ref="C311:E311"/>
    <mergeCell ref="C319:E319"/>
    <mergeCell ref="C283:E283"/>
    <mergeCell ref="C284:E284"/>
    <mergeCell ref="C285:E285"/>
    <mergeCell ref="C278:E278"/>
    <mergeCell ref="C281:E281"/>
    <mergeCell ref="C280:E280"/>
    <mergeCell ref="C295:E295"/>
    <mergeCell ref="C296:E296"/>
    <mergeCell ref="C320:E320"/>
    <mergeCell ref="C308:E308"/>
    <mergeCell ref="C299:E299"/>
    <mergeCell ref="C300:E300"/>
    <mergeCell ref="C298:E298"/>
    <mergeCell ref="C297:E297"/>
    <mergeCell ref="C302:E302"/>
    <mergeCell ref="C186:E186"/>
    <mergeCell ref="C187:E187"/>
    <mergeCell ref="C166:E166"/>
    <mergeCell ref="C178:E178"/>
    <mergeCell ref="C179:E179"/>
    <mergeCell ref="C172:E172"/>
    <mergeCell ref="C192:E192"/>
    <mergeCell ref="C217:E217"/>
    <mergeCell ref="C204:E204"/>
    <mergeCell ref="C211:E211"/>
    <mergeCell ref="C197:E197"/>
    <mergeCell ref="C183:E183"/>
    <mergeCell ref="C184:E184"/>
    <mergeCell ref="C202:E202"/>
    <mergeCell ref="C199:E199"/>
    <mergeCell ref="C193:E193"/>
    <mergeCell ref="C207:E207"/>
    <mergeCell ref="C208:E208"/>
    <mergeCell ref="C198:E198"/>
    <mergeCell ref="C209:E209"/>
    <mergeCell ref="C200:E200"/>
    <mergeCell ref="C189:E189"/>
    <mergeCell ref="C188:E188"/>
    <mergeCell ref="C194:E194"/>
    <mergeCell ref="C218:E218"/>
    <mergeCell ref="C235:E235"/>
    <mergeCell ref="C267:E267"/>
    <mergeCell ref="C268:E268"/>
    <mergeCell ref="C269:E269"/>
    <mergeCell ref="C258:E258"/>
    <mergeCell ref="C151:E151"/>
    <mergeCell ref="C160:E160"/>
    <mergeCell ref="C161:E161"/>
    <mergeCell ref="C152:E152"/>
    <mergeCell ref="C181:E181"/>
    <mergeCell ref="C182:E182"/>
    <mergeCell ref="C169:E169"/>
    <mergeCell ref="C153:E153"/>
    <mergeCell ref="C154:E154"/>
    <mergeCell ref="C159:E159"/>
    <mergeCell ref="C155:E155"/>
    <mergeCell ref="C240:E240"/>
    <mergeCell ref="C196:E196"/>
    <mergeCell ref="C201:E201"/>
    <mergeCell ref="C210:E210"/>
    <mergeCell ref="C215:E215"/>
    <mergeCell ref="C195:E195"/>
    <mergeCell ref="C219:E219"/>
    <mergeCell ref="C220:E220"/>
    <mergeCell ref="C205:E205"/>
    <mergeCell ref="C206:E206"/>
    <mergeCell ref="C203:E203"/>
    <mergeCell ref="C216:E216"/>
    <mergeCell ref="C214:E214"/>
    <mergeCell ref="C222:E222"/>
    <mergeCell ref="C242:E242"/>
    <mergeCell ref="C221:E221"/>
    <mergeCell ref="C226:E226"/>
    <mergeCell ref="C224:E224"/>
    <mergeCell ref="C225:E225"/>
    <mergeCell ref="C227:E227"/>
    <mergeCell ref="C229:E229"/>
    <mergeCell ref="C241:E241"/>
    <mergeCell ref="C231:E231"/>
    <mergeCell ref="C232:E232"/>
    <mergeCell ref="C233:E233"/>
    <mergeCell ref="C234:E234"/>
    <mergeCell ref="C236:E236"/>
    <mergeCell ref="C223:E223"/>
    <mergeCell ref="C237:E237"/>
    <mergeCell ref="C238:E238"/>
    <mergeCell ref="C239:E239"/>
    <mergeCell ref="C230:E230"/>
    <mergeCell ref="C288:E288"/>
    <mergeCell ref="C287:E287"/>
    <mergeCell ref="C272:E272"/>
    <mergeCell ref="C282:E282"/>
    <mergeCell ref="C273:E273"/>
    <mergeCell ref="C271:E271"/>
    <mergeCell ref="C294:E294"/>
    <mergeCell ref="C293:E293"/>
    <mergeCell ref="C292:E292"/>
    <mergeCell ref="C290:E290"/>
    <mergeCell ref="C291:E291"/>
    <mergeCell ref="C286:E286"/>
    <mergeCell ref="C274:E274"/>
    <mergeCell ref="C275:E275"/>
    <mergeCell ref="C276:E276"/>
    <mergeCell ref="C270:E270"/>
    <mergeCell ref="C245:E245"/>
    <mergeCell ref="C253:E253"/>
    <mergeCell ref="C254:E254"/>
    <mergeCell ref="C255:E255"/>
    <mergeCell ref="C247:E247"/>
    <mergeCell ref="C248:E248"/>
    <mergeCell ref="C249:E249"/>
    <mergeCell ref="C243:E243"/>
    <mergeCell ref="C265:E265"/>
    <mergeCell ref="C251:E251"/>
    <mergeCell ref="C252:E252"/>
    <mergeCell ref="C266:E266"/>
    <mergeCell ref="C259:E259"/>
    <mergeCell ref="C260:E260"/>
    <mergeCell ref="C261:E261"/>
    <mergeCell ref="C262:E262"/>
    <mergeCell ref="C244:E244"/>
    <mergeCell ref="C250:E250"/>
    <mergeCell ref="C246:E246"/>
    <mergeCell ref="C256:E256"/>
    <mergeCell ref="C257:E257"/>
    <mergeCell ref="C263:E263"/>
    <mergeCell ref="C264:E264"/>
    <mergeCell ref="C326:E326"/>
    <mergeCell ref="C327:E327"/>
    <mergeCell ref="C337:E337"/>
    <mergeCell ref="C334:E334"/>
    <mergeCell ref="C335:E335"/>
    <mergeCell ref="C336:E336"/>
    <mergeCell ref="C356:E356"/>
    <mergeCell ref="C359:E359"/>
    <mergeCell ref="C352:E352"/>
    <mergeCell ref="C331:E331"/>
    <mergeCell ref="C332:E332"/>
    <mergeCell ref="C347:E347"/>
    <mergeCell ref="C348:E348"/>
    <mergeCell ref="C357:E357"/>
    <mergeCell ref="C358:E358"/>
    <mergeCell ref="C341:E341"/>
    <mergeCell ref="C329:E329"/>
    <mergeCell ref="C343:E343"/>
    <mergeCell ref="C333:E333"/>
    <mergeCell ref="C344:E344"/>
    <mergeCell ref="C330:E330"/>
    <mergeCell ref="C328:E328"/>
    <mergeCell ref="C349:E349"/>
    <mergeCell ref="C350:E350"/>
    <mergeCell ref="B1199:D1199"/>
    <mergeCell ref="B1192:D1192"/>
    <mergeCell ref="B1195:D1195"/>
    <mergeCell ref="C898:E898"/>
    <mergeCell ref="C911:E911"/>
    <mergeCell ref="C912:E912"/>
    <mergeCell ref="C913:E913"/>
    <mergeCell ref="C942:E942"/>
    <mergeCell ref="C958:E958"/>
    <mergeCell ref="C949:E949"/>
    <mergeCell ref="C955:E955"/>
    <mergeCell ref="C956:E956"/>
    <mergeCell ref="C957:E957"/>
    <mergeCell ref="C1037:E1037"/>
    <mergeCell ref="C1038:E1038"/>
    <mergeCell ref="C1032:E1032"/>
    <mergeCell ref="C980:E980"/>
    <mergeCell ref="C981:E981"/>
    <mergeCell ref="C960:E960"/>
    <mergeCell ref="C962:E962"/>
    <mergeCell ref="C969:E969"/>
    <mergeCell ref="C970:E970"/>
    <mergeCell ref="C968:E968"/>
    <mergeCell ref="C961:E961"/>
    <mergeCell ref="B1206:D1206"/>
    <mergeCell ref="B1103:D1103"/>
    <mergeCell ref="B1105:D1105"/>
    <mergeCell ref="B1110:D1110"/>
    <mergeCell ref="B1147:D1147"/>
    <mergeCell ref="B1161:D1161"/>
    <mergeCell ref="C975:E975"/>
    <mergeCell ref="C1008:E1008"/>
    <mergeCell ref="C1009:E1009"/>
    <mergeCell ref="C1007:E1007"/>
    <mergeCell ref="C1054:E1054"/>
    <mergeCell ref="C1048:E1048"/>
    <mergeCell ref="C1049:E1049"/>
    <mergeCell ref="C1046:E1046"/>
    <mergeCell ref="C1050:E1050"/>
    <mergeCell ref="C1053:E1053"/>
    <mergeCell ref="B1164:D1164"/>
    <mergeCell ref="C1051:E1051"/>
    <mergeCell ref="C1052:E1052"/>
    <mergeCell ref="C1019:E1019"/>
    <mergeCell ref="C1020:E1020"/>
    <mergeCell ref="C1041:E1041"/>
    <mergeCell ref="C1036:E1036"/>
    <mergeCell ref="B1183:D1183"/>
    <mergeCell ref="C990:E990"/>
    <mergeCell ref="C982:E982"/>
    <mergeCell ref="C983:E983"/>
    <mergeCell ref="C984:E984"/>
    <mergeCell ref="B1173:D1173"/>
    <mergeCell ref="B1099:D1099"/>
    <mergeCell ref="B1088:D1088"/>
    <mergeCell ref="B1068:D1068"/>
    <mergeCell ref="C1055:E1055"/>
    <mergeCell ref="C1005:E1005"/>
    <mergeCell ref="C1000:E1000"/>
    <mergeCell ref="C1001:E1001"/>
    <mergeCell ref="C1002:E1002"/>
    <mergeCell ref="C1015:E1015"/>
    <mergeCell ref="C1006:E1006"/>
    <mergeCell ref="C1017:E1017"/>
    <mergeCell ref="C1016:E1016"/>
    <mergeCell ref="C1047:E1047"/>
    <mergeCell ref="C1039:E1039"/>
    <mergeCell ref="C1042:E1042"/>
    <mergeCell ref="C1043:E1043"/>
    <mergeCell ref="C1044:E1044"/>
    <mergeCell ref="C1045:E1045"/>
    <mergeCell ref="C1040:E1040"/>
    <mergeCell ref="C926:E926"/>
    <mergeCell ref="C921:E921"/>
    <mergeCell ref="C954:E954"/>
    <mergeCell ref="C950:E950"/>
    <mergeCell ref="C953:E953"/>
    <mergeCell ref="C947:E947"/>
    <mergeCell ref="C946:E946"/>
    <mergeCell ref="C938:E938"/>
    <mergeCell ref="C939:E939"/>
    <mergeCell ref="C931:E931"/>
    <mergeCell ref="C934:E934"/>
    <mergeCell ref="C936:E936"/>
    <mergeCell ref="C923:E923"/>
    <mergeCell ref="C940:E940"/>
    <mergeCell ref="C929:E929"/>
    <mergeCell ref="C935:E935"/>
    <mergeCell ref="C930:E930"/>
    <mergeCell ref="C933:E933"/>
    <mergeCell ref="C944:E944"/>
    <mergeCell ref="C915:E915"/>
    <mergeCell ref="C927:E927"/>
    <mergeCell ref="C925:E925"/>
    <mergeCell ref="C424:E424"/>
    <mergeCell ref="C420:E420"/>
    <mergeCell ref="C422:E422"/>
    <mergeCell ref="C423:E423"/>
    <mergeCell ref="C476:E476"/>
    <mergeCell ref="C468:E468"/>
    <mergeCell ref="C469:E469"/>
    <mergeCell ref="C470:E470"/>
    <mergeCell ref="C475:E475"/>
    <mergeCell ref="C473:E473"/>
    <mergeCell ref="C590:E590"/>
    <mergeCell ref="C588:E588"/>
    <mergeCell ref="C577:E577"/>
    <mergeCell ref="C579:E579"/>
    <mergeCell ref="C580:E580"/>
    <mergeCell ref="C563:E563"/>
    <mergeCell ref="C575:E575"/>
    <mergeCell ref="C578:E578"/>
    <mergeCell ref="C586:E586"/>
    <mergeCell ref="C430:E430"/>
    <mergeCell ref="C431:E431"/>
    <mergeCell ref="C419:E419"/>
    <mergeCell ref="C448:E448"/>
    <mergeCell ref="C449:E449"/>
    <mergeCell ref="C467:E467"/>
    <mergeCell ref="C440:E440"/>
    <mergeCell ref="C400:E400"/>
    <mergeCell ref="C402:E402"/>
    <mergeCell ref="C403:E403"/>
    <mergeCell ref="C404:E404"/>
    <mergeCell ref="C405:E405"/>
    <mergeCell ref="C412:E412"/>
    <mergeCell ref="C413:E413"/>
    <mergeCell ref="C415:E415"/>
    <mergeCell ref="C421:E421"/>
    <mergeCell ref="C409:E409"/>
    <mergeCell ref="C410:E410"/>
    <mergeCell ref="C451:E451"/>
    <mergeCell ref="C453:E453"/>
    <mergeCell ref="C438:E438"/>
    <mergeCell ref="C439:E439"/>
    <mergeCell ref="C456:E456"/>
    <mergeCell ref="C460:E460"/>
    <mergeCell ref="C461:E461"/>
    <mergeCell ref="C425:E425"/>
    <mergeCell ref="C381:E381"/>
    <mergeCell ref="C455:E455"/>
    <mergeCell ref="C454:E454"/>
    <mergeCell ref="C463:E463"/>
    <mergeCell ref="C380:E380"/>
    <mergeCell ref="C416:E416"/>
    <mergeCell ref="C385:E385"/>
    <mergeCell ref="C395:E395"/>
    <mergeCell ref="C378:E378"/>
    <mergeCell ref="C396:E396"/>
    <mergeCell ref="C382:E382"/>
    <mergeCell ref="C393:E393"/>
    <mergeCell ref="C394:E394"/>
    <mergeCell ref="C397:E397"/>
    <mergeCell ref="C398:E398"/>
    <mergeCell ref="C399:E399"/>
    <mergeCell ref="C383:E383"/>
    <mergeCell ref="C388:E388"/>
    <mergeCell ref="C441:E441"/>
    <mergeCell ref="C443:E443"/>
    <mergeCell ref="C444:E444"/>
    <mergeCell ref="C445:E445"/>
    <mergeCell ref="C452:E452"/>
    <mergeCell ref="C429:E429"/>
    <mergeCell ref="C436:E436"/>
    <mergeCell ref="C552:E552"/>
    <mergeCell ref="C553:E553"/>
    <mergeCell ref="C554:E554"/>
    <mergeCell ref="C514:E514"/>
    <mergeCell ref="C520:E520"/>
    <mergeCell ref="C521:E521"/>
    <mergeCell ref="C546:E546"/>
    <mergeCell ref="C446:E446"/>
    <mergeCell ref="C447:E447"/>
    <mergeCell ref="C530:E530"/>
    <mergeCell ref="C515:E515"/>
    <mergeCell ref="C437:E437"/>
    <mergeCell ref="C500:E500"/>
    <mergeCell ref="C494:E494"/>
    <mergeCell ref="C501:E501"/>
    <mergeCell ref="C497:E497"/>
    <mergeCell ref="C531:E531"/>
    <mergeCell ref="C534:E534"/>
    <mergeCell ref="C524:E524"/>
    <mergeCell ref="C519:E519"/>
    <mergeCell ref="C509:E509"/>
    <mergeCell ref="C512:E512"/>
    <mergeCell ref="C511:E511"/>
    <mergeCell ref="C450:E450"/>
    <mergeCell ref="C442:E442"/>
    <mergeCell ref="C555:E555"/>
    <mergeCell ref="C556:E556"/>
    <mergeCell ref="C457:E457"/>
    <mergeCell ref="C491:E491"/>
    <mergeCell ref="C510:E510"/>
    <mergeCell ref="C513:E513"/>
    <mergeCell ref="C516:E516"/>
    <mergeCell ref="C517:E517"/>
    <mergeCell ref="C529:E529"/>
    <mergeCell ref="C498:E498"/>
    <mergeCell ref="C499:E499"/>
    <mergeCell ref="C539:E539"/>
    <mergeCell ref="C505:E505"/>
    <mergeCell ref="C506:E506"/>
    <mergeCell ref="C507:E507"/>
    <mergeCell ref="C522:E522"/>
    <mergeCell ref="C533:E533"/>
    <mergeCell ref="C523:E523"/>
    <mergeCell ref="C541:E541"/>
    <mergeCell ref="C536:E536"/>
    <mergeCell ref="C537:E537"/>
    <mergeCell ref="C538:E538"/>
    <mergeCell ref="C432:E432"/>
    <mergeCell ref="C433:E433"/>
    <mergeCell ref="C673:E673"/>
    <mergeCell ref="C627:E627"/>
    <mergeCell ref="C664:E664"/>
    <mergeCell ref="C525:E525"/>
    <mergeCell ref="C527:E527"/>
    <mergeCell ref="C477:E477"/>
    <mergeCell ref="C478:E478"/>
    <mergeCell ref="C479:E479"/>
    <mergeCell ref="C493:E493"/>
    <mergeCell ref="C495:E495"/>
    <mergeCell ref="C496:E496"/>
    <mergeCell ref="C518:E518"/>
    <mergeCell ref="C483:E483"/>
    <mergeCell ref="C480:E480"/>
    <mergeCell ref="C486:E486"/>
    <mergeCell ref="C487:E487"/>
    <mergeCell ref="C488:E488"/>
    <mergeCell ref="C606:E606"/>
    <mergeCell ref="C489:E489"/>
    <mergeCell ref="C490:E490"/>
    <mergeCell ref="C504:E504"/>
    <mergeCell ref="C508:E508"/>
    <mergeCell ref="C571:E571"/>
    <mergeCell ref="C574:E574"/>
    <mergeCell ref="C583:E583"/>
    <mergeCell ref="C569:E569"/>
    <mergeCell ref="C589:E589"/>
    <mergeCell ref="C582:E582"/>
    <mergeCell ref="C584:E584"/>
    <mergeCell ref="C585:E585"/>
    <mergeCell ref="C576:E576"/>
    <mergeCell ref="C570:E570"/>
    <mergeCell ref="C573:E573"/>
    <mergeCell ref="C559:E559"/>
    <mergeCell ref="C561:E561"/>
    <mergeCell ref="C560:E560"/>
    <mergeCell ref="C558:E558"/>
    <mergeCell ref="C557:E557"/>
    <mergeCell ref="C550:E550"/>
    <mergeCell ref="C549:E549"/>
    <mergeCell ref="C551:E551"/>
    <mergeCell ref="I601:L601"/>
    <mergeCell ref="I595:L595"/>
    <mergeCell ref="I598:L598"/>
    <mergeCell ref="I599:L599"/>
    <mergeCell ref="I600:L600"/>
    <mergeCell ref="I596:L596"/>
    <mergeCell ref="I597:L597"/>
    <mergeCell ref="C599:E599"/>
    <mergeCell ref="I594:L594"/>
    <mergeCell ref="C592:E592"/>
    <mergeCell ref="C562:E562"/>
    <mergeCell ref="C564:E564"/>
    <mergeCell ref="C600:E600"/>
    <mergeCell ref="C601:E601"/>
    <mergeCell ref="C595:E595"/>
    <mergeCell ref="C581:E581"/>
    <mergeCell ref="C687:E687"/>
    <mergeCell ref="C635:E635"/>
    <mergeCell ref="C636:E636"/>
    <mergeCell ref="C647:E647"/>
    <mergeCell ref="C660:E660"/>
    <mergeCell ref="C659:E659"/>
    <mergeCell ref="C684:E684"/>
    <mergeCell ref="C672:E672"/>
    <mergeCell ref="C682:E682"/>
    <mergeCell ref="C726:E726"/>
    <mergeCell ref="C677:E677"/>
    <mergeCell ref="C678:E678"/>
    <mergeCell ref="C686:E686"/>
    <mergeCell ref="C645:E645"/>
    <mergeCell ref="C648:E648"/>
    <mergeCell ref="C676:E676"/>
    <mergeCell ref="C709:E709"/>
    <mergeCell ref="C710:E710"/>
    <mergeCell ref="C711:E711"/>
    <mergeCell ref="C720:E720"/>
    <mergeCell ref="C724:E724"/>
    <mergeCell ref="C725:E725"/>
    <mergeCell ref="C717:E717"/>
    <mergeCell ref="C651:E651"/>
    <mergeCell ref="C690:E690"/>
    <mergeCell ref="C675:E675"/>
    <mergeCell ref="C668:E668"/>
    <mergeCell ref="C683:E683"/>
    <mergeCell ref="C669:E669"/>
    <mergeCell ref="C665:E665"/>
    <mergeCell ref="C685:E685"/>
    <mergeCell ref="C689:E689"/>
    <mergeCell ref="C649:E649"/>
    <mergeCell ref="C671:E671"/>
    <mergeCell ref="C613:E613"/>
    <mergeCell ref="C629:E629"/>
    <mergeCell ref="C625:E625"/>
    <mergeCell ref="C623:E623"/>
    <mergeCell ref="C637:E637"/>
    <mergeCell ref="C641:E641"/>
    <mergeCell ref="C642:E642"/>
    <mergeCell ref="C638:E638"/>
    <mergeCell ref="C632:E632"/>
    <mergeCell ref="C633:E633"/>
    <mergeCell ref="C634:E634"/>
    <mergeCell ref="C622:E622"/>
    <mergeCell ref="C626:E626"/>
    <mergeCell ref="C658:E658"/>
    <mergeCell ref="C653:E653"/>
    <mergeCell ref="C643:E643"/>
    <mergeCell ref="C655:E655"/>
    <mergeCell ref="C666:E666"/>
    <mergeCell ref="C621:E621"/>
    <mergeCell ref="C616:E616"/>
    <mergeCell ref="C617:E617"/>
    <mergeCell ref="C618:E618"/>
    <mergeCell ref="C667:E667"/>
    <mergeCell ref="C608:E608"/>
    <mergeCell ref="C609:E609"/>
    <mergeCell ref="C612:E612"/>
    <mergeCell ref="C614:E614"/>
    <mergeCell ref="C639:E639"/>
    <mergeCell ref="C657:E657"/>
    <mergeCell ref="C630:E630"/>
    <mergeCell ref="C631:E631"/>
    <mergeCell ref="I590:L590"/>
    <mergeCell ref="I591:L591"/>
    <mergeCell ref="C628:E628"/>
    <mergeCell ref="C652:E652"/>
    <mergeCell ref="C644:E644"/>
    <mergeCell ref="C646:E646"/>
    <mergeCell ref="C640:E640"/>
    <mergeCell ref="C602:E602"/>
    <mergeCell ref="C855:E855"/>
    <mergeCell ref="C830:E830"/>
    <mergeCell ref="C824:E824"/>
    <mergeCell ref="C737:E737"/>
    <mergeCell ref="I592:L592"/>
    <mergeCell ref="I593:L593"/>
    <mergeCell ref="C691:E691"/>
    <mergeCell ref="C692:E692"/>
    <mergeCell ref="C706:E706"/>
    <mergeCell ref="C707:E707"/>
    <mergeCell ref="C697:E697"/>
    <mergeCell ref="C698:E698"/>
    <mergeCell ref="C695:E695"/>
    <mergeCell ref="C693:E693"/>
    <mergeCell ref="C694:E694"/>
    <mergeCell ref="C704:E704"/>
    <mergeCell ref="C705:E705"/>
    <mergeCell ref="C714:E714"/>
    <mergeCell ref="C715:E715"/>
    <mergeCell ref="C727:E727"/>
    <mergeCell ref="H679:K679"/>
    <mergeCell ref="C619:E619"/>
    <mergeCell ref="C610:E610"/>
    <mergeCell ref="C607:E607"/>
    <mergeCell ref="C759:E759"/>
    <mergeCell ref="C832:E832"/>
    <mergeCell ref="C833:E833"/>
    <mergeCell ref="C831:E831"/>
    <mergeCell ref="C866:E866"/>
    <mergeCell ref="C844:E844"/>
    <mergeCell ref="C845:E845"/>
    <mergeCell ref="C802:E802"/>
    <mergeCell ref="C803:E803"/>
    <mergeCell ref="C804:E804"/>
    <mergeCell ref="C805:E805"/>
    <mergeCell ref="C807:E807"/>
    <mergeCell ref="C810:E810"/>
    <mergeCell ref="C811:E811"/>
    <mergeCell ref="C862:E862"/>
    <mergeCell ref="C864:E864"/>
    <mergeCell ref="C865:E865"/>
    <mergeCell ref="C860:E860"/>
    <mergeCell ref="C848:E848"/>
    <mergeCell ref="C849:E849"/>
    <mergeCell ref="C850:E850"/>
    <mergeCell ref="C852:E852"/>
    <mergeCell ref="C853:E853"/>
    <mergeCell ref="C854:E854"/>
    <mergeCell ref="C708:E708"/>
    <mergeCell ref="C825:E825"/>
    <mergeCell ref="C721:E721"/>
    <mergeCell ref="C836:E836"/>
    <mergeCell ref="C841:E841"/>
    <mergeCell ref="C834:E834"/>
    <mergeCell ref="C745:E745"/>
    <mergeCell ref="C746:E746"/>
    <mergeCell ref="C747:E747"/>
    <mergeCell ref="C753:E753"/>
    <mergeCell ref="C838:E838"/>
    <mergeCell ref="C839:E839"/>
    <mergeCell ref="C840:E840"/>
    <mergeCell ref="C815:E815"/>
    <mergeCell ref="C816:E816"/>
    <mergeCell ref="C757:E757"/>
    <mergeCell ref="C758:E758"/>
    <mergeCell ref="C750:E750"/>
    <mergeCell ref="C770:E770"/>
    <mergeCell ref="C755:E755"/>
    <mergeCell ref="C795:E795"/>
    <mergeCell ref="C771:E771"/>
    <mergeCell ref="C772:E772"/>
    <mergeCell ref="C765:E765"/>
    <mergeCell ref="C789:E789"/>
    <mergeCell ref="C847:E847"/>
    <mergeCell ref="C835:E835"/>
    <mergeCell ref="C827:E827"/>
    <mergeCell ref="C654:E654"/>
    <mergeCell ref="C656:E656"/>
    <mergeCell ref="C786:E786"/>
    <mergeCell ref="C822:E822"/>
    <mergeCell ref="C826:E826"/>
    <mergeCell ref="C801:E801"/>
    <mergeCell ref="C788:E788"/>
    <mergeCell ref="C791:E791"/>
    <mergeCell ref="C792:E792"/>
    <mergeCell ref="C814:E814"/>
    <mergeCell ref="C820:E820"/>
    <mergeCell ref="C674:E674"/>
    <mergeCell ref="C793:E793"/>
    <mergeCell ref="C775:E775"/>
    <mergeCell ref="C777:E777"/>
    <mergeCell ref="C740:E740"/>
    <mergeCell ref="C688:E688"/>
    <mergeCell ref="C663:E663"/>
    <mergeCell ref="C756:E756"/>
    <mergeCell ref="C773:E773"/>
    <mergeCell ref="C605:E605"/>
    <mergeCell ref="C701:E701"/>
    <mergeCell ref="C624:E624"/>
    <mergeCell ref="C863:E863"/>
    <mergeCell ref="C842:E842"/>
    <mergeCell ref="C843:E843"/>
    <mergeCell ref="C851:E851"/>
    <mergeCell ref="C679:E679"/>
    <mergeCell ref="C856:E856"/>
    <mergeCell ref="C857:E857"/>
    <mergeCell ref="C858:E858"/>
    <mergeCell ref="C859:E859"/>
    <mergeCell ref="C861:E861"/>
    <mergeCell ref="C837:E837"/>
    <mergeCell ref="C817:E817"/>
    <mergeCell ref="C818:E818"/>
    <mergeCell ref="C784:E784"/>
    <mergeCell ref="C813:E813"/>
    <mergeCell ref="C819:E819"/>
    <mergeCell ref="C796:E796"/>
    <mergeCell ref="C797:E797"/>
    <mergeCell ref="C798:E798"/>
    <mergeCell ref="C806:E806"/>
    <mergeCell ref="C787:E787"/>
    <mergeCell ref="B149:C149"/>
    <mergeCell ref="B150:C150"/>
    <mergeCell ref="D15:E15"/>
    <mergeCell ref="B148:E148"/>
    <mergeCell ref="C650:E650"/>
    <mergeCell ref="C812:E812"/>
    <mergeCell ref="C761:E761"/>
    <mergeCell ref="C766:E766"/>
    <mergeCell ref="C782:E782"/>
    <mergeCell ref="C749:E749"/>
    <mergeCell ref="C670:E670"/>
    <mergeCell ref="C696:E696"/>
    <mergeCell ref="C700:E700"/>
    <mergeCell ref="C699:E699"/>
    <mergeCell ref="C778:E778"/>
    <mergeCell ref="C779:E779"/>
    <mergeCell ref="C769:E769"/>
    <mergeCell ref="C776:E776"/>
    <mergeCell ref="C723:E723"/>
    <mergeCell ref="C799:E799"/>
    <mergeCell ref="C800:E800"/>
    <mergeCell ref="C768:E768"/>
    <mergeCell ref="C783:E783"/>
    <mergeCell ref="C809:E809"/>
  </mergeCells>
  <pageMargins left="0.35433070866141736" right="0.11811023622047245" top="0.35433070866141736" bottom="0.35433070866141736" header="0.19685039370078741" footer="0.31496062992125984"/>
  <pageSetup paperSize="9" scale="69" orientation="portrait" horizontalDpi="1440" verticalDpi="1440" r:id="rId1"/>
  <rowBreaks count="1" manualBreakCount="1">
    <brk id="14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Василенко Вячеслав Алексеевич</cp:lastModifiedBy>
  <cp:lastPrinted>2025-07-08T11:30:12Z</cp:lastPrinted>
  <dcterms:created xsi:type="dcterms:W3CDTF">2022-01-16T07:57:54Z</dcterms:created>
  <dcterms:modified xsi:type="dcterms:W3CDTF">2025-07-08T12:47:00Z</dcterms:modified>
</cp:coreProperties>
</file>