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90" windowHeight="11835" tabRatio="824"/>
  </bookViews>
  <sheets>
    <sheet name="Тех завдання до заявки" sheetId="2" r:id="rId1"/>
    <sheet name="Умови авто перевезення" sheetId="9" state="hidden" r:id="rId2"/>
    <sheet name=" умови корма" sheetId="12" state="hidden" r:id="rId3"/>
    <sheet name="Умови пальне" sheetId="10" state="hidden" r:id="rId4"/>
    <sheet name="Методика оцінки" sheetId="15" state="hidden" r:id="rId5"/>
  </sheets>
  <definedNames>
    <definedName name="адреса" localSheetId="2">OFFSET(' умови корма'!$Y$2,MATCH(' умови корма'!$B$3,' умови корма'!$Y$3:$Y$60,0),1,COUNTIF(' умови корма'!$Y$3:$Y$60,' умови корма'!$B$3),1)</definedName>
    <definedName name="адреса">OFFSET(#REF!,MATCH(#REF!,#REF!,0),1,COUNTIF(#REF!,#REF!),1)</definedName>
    <definedName name="Адреса4" localSheetId="0">'Тех завдання до заявки'!#REF!</definedName>
    <definedName name="господарства" localSheetId="2">' умови корма'!$W$3:$W$18</definedName>
    <definedName name="господарства">#REF!</definedName>
    <definedName name="ДатаДог2" localSheetId="0">'Тех завдання до заявки'!#REF!</definedName>
    <definedName name="ДатаСпец1" localSheetId="0">'Тех завдання до заявки'!$C$3</definedName>
    <definedName name="Директор5" localSheetId="0">'Тех завдання до заявки'!$B$317</definedName>
    <definedName name="ДодатУмови4" localSheetId="0">'Тех завдання до заявки'!$B$311</definedName>
    <definedName name="ініціатор" localSheetId="2">OFFSET(' умови корма'!$R$2,MATCH(' умови корма'!$B$3,' умови корма'!$R$3:$R$100,0),1,COUNTIF(' умови корма'!$R$3:$R$100,' умови корма'!$B$3),1)</definedName>
    <definedName name="ініціатор">OFFSET(#REF!,MATCH(#REF!,#REF!,0),1,COUNTIF(#REF!,#REF!),1)</definedName>
    <definedName name="Материали4" localSheetId="0">'Тех завдання до заявки'!$B$309</definedName>
    <definedName name="НашДиректор5" localSheetId="0">'Тех завдання до заявки'!$E$317</definedName>
    <definedName name="ном.тел." localSheetId="2">OFFSET(' умови корма'!$T$2,MATCH(' умови корма'!$B$5,' умови корма'!$T$3:$T$100,0),1,COUNTIF(' умови корма'!$T$3:$T$100,' умови корма'!$B$5),1)</definedName>
    <definedName name="ном.тел.">OFFSET(#REF!,MATCH(#REF!,#REF!,0),1,COUNTIF(#REF!,#REF!),1)</definedName>
    <definedName name="НомСпец1" localSheetId="0">'Тех завдання до заявки'!$B$2</definedName>
    <definedName name="_xlnm.Print_Area" localSheetId="2">' умови корма'!$A$1:$F$107</definedName>
    <definedName name="_xlnm.Print_Area" localSheetId="0">'Тех завдання до заявки'!#REF!</definedName>
    <definedName name="Пидписант1" localSheetId="0">'Тех завдання до заявки'!#REF!</definedName>
    <definedName name="Повноваження1" localSheetId="0">'Тех завдання до заявки'!$B$5</definedName>
    <definedName name="пошта" localSheetId="2">OFFSET(' умови корма'!$S$2,MATCH(' умови корма'!$B$4,' умови корма'!$S$3:$S$100,0),1,COUNTIF(' умови корма'!$S$3:$S$100,' умови корма'!$B$4),1)</definedName>
    <definedName name="пошта">OFFSET(#REF!,MATCH(#REF!,#REF!,0),1,COUNTIF(#REF!,#REF!),1)</definedName>
    <definedName name="УмовОпл2" localSheetId="0">'Тех завдання до заявки'!#REF!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2" i="2" l="1"/>
  <c r="F303" i="2" l="1"/>
  <c r="F153" i="2" l="1"/>
  <c r="F154" i="2" s="1"/>
  <c r="F302" i="2" l="1"/>
  <c r="F304" i="2" s="1"/>
  <c r="F306" i="2" s="1"/>
  <c r="F307" i="2" s="1"/>
  <c r="F308" i="2" s="1"/>
</calcChain>
</file>

<file path=xl/sharedStrings.xml><?xml version="1.0" encoding="utf-8"?>
<sst xmlns="http://schemas.openxmlformats.org/spreadsheetml/2006/main" count="1159" uniqueCount="530">
  <si>
    <t>Назва тендера:</t>
  </si>
  <si>
    <t>Період проведення тендеру:</t>
  </si>
  <si>
    <t>Адреса доставки:</t>
  </si>
  <si>
    <t>Ініціатор:</t>
  </si>
  <si>
    <t>№</t>
  </si>
  <si>
    <t>Кількість</t>
  </si>
  <si>
    <t>по</t>
  </si>
  <si>
    <t>Ел. Пошта:</t>
  </si>
  <si>
    <t>Примітка</t>
  </si>
  <si>
    <t>Бензин А-92 Євро 5 ДСТУ  4839.2007</t>
  </si>
  <si>
    <t>Бензин А-95 Євро 5 ДСТУ  4839.2007</t>
  </si>
  <si>
    <t>В примітках необхідно вказати виробника пального та марку пального, згідно узгодженого списку виробників:</t>
  </si>
  <si>
    <t>Литва, ORLIEN</t>
  </si>
  <si>
    <t>Марка пального може бути:</t>
  </si>
  <si>
    <t>Коротка інформація (Вікіпедія):</t>
  </si>
  <si>
    <t>Білорусія, Мозирський НПЗ</t>
  </si>
  <si>
    <t>Літнє дизельне паливо</t>
  </si>
  <si>
    <t>Щільність: не більше 860 кг / м³. Температура спалаху: 62 ° C. Температура застигання: -5 ° C. Виходить змішанням прямогонних, гидроочищенних і вторинного походження вуглеводневих фракцій з температурою википання 180-360 градусів Цельсія. Зростання температури кінця википання призводить до посиленого закоксовування форсунок і димності.</t>
  </si>
  <si>
    <t>Росія, Башнефть</t>
  </si>
  <si>
    <t>Зимове дизельне паливо:</t>
  </si>
  <si>
    <t>Щільність: не більше 840 кг / м³. Температура спалаху: 40 ° C. Температура застигання: -35 ° C. Виходить змішанням прямогонних, гидроочищенних і вторинного походження вуглеводневих фракцій з температурою википання 180-340 ° C. Так само зимове дизельне паливо виходить з літнього дизельного палива додавання депрессорной присадки, яка знижує температуру застигання палива, проте слабо змінює температуру граничної фильтруемости. Кустарним способом в літнє дизельне паливо додають до 20% гасу ТС-1 або КО, при цьому експлуатаційні властивості практично не змінюються.</t>
  </si>
  <si>
    <t xml:space="preserve">Арктичне дизельне паливо: </t>
  </si>
  <si>
    <t>Щільність: не більше 830 кг / м³. Температура спалаху: 35 ° C. Температура застигання: -50 ° C.</t>
  </si>
  <si>
    <t>АТ Укргазвидобування (Шебелинське)</t>
  </si>
  <si>
    <t>ВАЖЛИВО!</t>
  </si>
  <si>
    <t>5. Місцезнаходження підприємства.</t>
  </si>
  <si>
    <t>Салига Володимир Георгійович</t>
  </si>
  <si>
    <t>Гребьонкін Андрій Олександрович</t>
  </si>
  <si>
    <t>Тарасенко Олександр Валерійович</t>
  </si>
  <si>
    <t>Копієвський Віталій Леонідович</t>
  </si>
  <si>
    <t>Погодіна Олена Анатоліївна</t>
  </si>
  <si>
    <t>Лінник Ігор Миколайович</t>
  </si>
  <si>
    <t>Алексєєв Сергій Іванович</t>
  </si>
  <si>
    <t>Лінник Олеся Миколаївна</t>
  </si>
  <si>
    <t>Фетісова Тетяна Миколаївна</t>
  </si>
  <si>
    <t>Олефіренко Вадим Васильович</t>
  </si>
  <si>
    <t>Буртовий Микола Анатолійович</t>
  </si>
  <si>
    <t>Коваль Сергій Анатолійович</t>
  </si>
  <si>
    <t>Підприємство</t>
  </si>
  <si>
    <t>Ініціатор</t>
  </si>
  <si>
    <t>№ телефону</t>
  </si>
  <si>
    <t>Електронна пошта</t>
  </si>
  <si>
    <t>Коваленко Олександр Сергійович</t>
  </si>
  <si>
    <t>Олексюк Анатолій Володимирович</t>
  </si>
  <si>
    <t xml:space="preserve">Нестеренко Віктор Миколайович </t>
  </si>
  <si>
    <t xml:space="preserve">Шевченко Роман Олександрович </t>
  </si>
  <si>
    <t>Чорний Ігор Петрович</t>
  </si>
  <si>
    <t>Гнедко Олександр Васильович</t>
  </si>
  <si>
    <t>Петров Андрій Анатолійович</t>
  </si>
  <si>
    <t>Дишкан Мирослав</t>
  </si>
  <si>
    <t>Швець Анатолій Вікторович</t>
  </si>
  <si>
    <t>Вацківський Михайло Михайлович</t>
  </si>
  <si>
    <t>Шаня Антон Петрович</t>
  </si>
  <si>
    <t>Сичик Олександр Васильович</t>
  </si>
  <si>
    <t>Дорофій Богдан Володимирович</t>
  </si>
  <si>
    <t>Дмитренко Олександр Володимирович</t>
  </si>
  <si>
    <t>Грицай Наталія Андріївна</t>
  </si>
  <si>
    <t>Seminoga.Volodymyr@eridon.ua</t>
  </si>
  <si>
    <t>050-326-75-52</t>
  </si>
  <si>
    <t>Nesterenko@eridon.ua</t>
  </si>
  <si>
    <t>050-381-75-71</t>
  </si>
  <si>
    <t>Skuba.Alexey@eridon.ua</t>
  </si>
  <si>
    <t>050-457-08-09</t>
  </si>
  <si>
    <t>050-419-73-38</t>
  </si>
  <si>
    <t xml:space="preserve">Волинець Антон Іванович </t>
  </si>
  <si>
    <t>Volynets.Anton@eridon.ua</t>
  </si>
  <si>
    <t>050-422-73-86</t>
  </si>
  <si>
    <t>Salyga.Volodymyr@eridon.ua</t>
  </si>
  <si>
    <t xml:space="preserve">Олефіренко Вадим Васильович </t>
  </si>
  <si>
    <t xml:space="preserve">Коваль Сергій Анатолійович </t>
  </si>
  <si>
    <t xml:space="preserve">Котенко Ігор Володимирович </t>
  </si>
  <si>
    <t xml:space="preserve">Віталій Ярош </t>
  </si>
  <si>
    <t xml:space="preserve">Глущенко Дмитро Сергійович </t>
  </si>
  <si>
    <t xml:space="preserve">Семинога Володимир Іванович </t>
  </si>
  <si>
    <t xml:space="preserve">Francken Kris </t>
  </si>
  <si>
    <t>Kris.Francken@eridon.ua</t>
  </si>
  <si>
    <t>fetisova@eridon.ua</t>
  </si>
  <si>
    <t>Olefirenko.Vadim@eridon.ua</t>
  </si>
  <si>
    <t>koval@eridon.ua</t>
  </si>
  <si>
    <t>Kotenko.Ihor@eridon.ua</t>
  </si>
  <si>
    <t>vitaliyarosh@ukr.net</t>
  </si>
  <si>
    <t>kovalenko.olexandr@eridon.ua</t>
  </si>
  <si>
    <t>Hlushchenko.Dmytro@eridon.ua</t>
  </si>
  <si>
    <t>Danylin.Oleksandr@eridon.ua</t>
  </si>
  <si>
    <t>oleksiuk.anatolii@eridon.ua</t>
  </si>
  <si>
    <t>Скуба Олексій Володмирович</t>
  </si>
  <si>
    <t xml:space="preserve">Демченко Анна Олександрівна </t>
  </si>
  <si>
    <t xml:space="preserve">Дербенцев Сергій Юрійович </t>
  </si>
  <si>
    <t>Пащенко Анатолій Анатоліійович</t>
  </si>
  <si>
    <t>Калюжна Олена Анатолієвна</t>
  </si>
  <si>
    <t xml:space="preserve">Баток Володимир Ярославович </t>
  </si>
  <si>
    <t xml:space="preserve">Мусієнко Інна Леонідівна </t>
  </si>
  <si>
    <t xml:space="preserve">Каюда Сергій Віталійович </t>
  </si>
  <si>
    <t>Сердюк Олександр Андрійович</t>
  </si>
  <si>
    <t xml:space="preserve">Ічанський Сергій Володимирович </t>
  </si>
  <si>
    <t xml:space="preserve">Anna Storozhuk </t>
  </si>
  <si>
    <t xml:space="preserve">Грицай Наталія Андріївна </t>
  </si>
  <si>
    <t xml:space="preserve">Суреля Ольга Андріївна </t>
  </si>
  <si>
    <t>Яковлев Володимир Васильович</t>
  </si>
  <si>
    <t>Shevchenko.Roman@eridon.ua</t>
  </si>
  <si>
    <t>DEMCHENKO.ANNA@eridon.ua</t>
  </si>
  <si>
    <t>Chornyi.igor@eridon.ua</t>
  </si>
  <si>
    <t>Hnedko.Oleksandr@eridon.ua</t>
  </si>
  <si>
    <t>Petrov.Andrii@eridon.ua</t>
  </si>
  <si>
    <t>Derbentsev.Serhii@eridon.ua</t>
  </si>
  <si>
    <t>paschenko@eridon.ua</t>
  </si>
  <si>
    <t>Dishkan.Miroslav@eridon.ua</t>
  </si>
  <si>
    <t>Shvets.Anatolii@eridon.ua</t>
  </si>
  <si>
    <t>kalyzhna.olena@eridon.ua</t>
  </si>
  <si>
    <t>Vatskivskiy.Mikhailo@eridon.ua</t>
  </si>
  <si>
    <t>Shania.Anton@eridon.ua</t>
  </si>
  <si>
    <t>Cherniuk.Mykhailo@eridon.ua</t>
  </si>
  <si>
    <t>Dorofii.Bohdan@eridon.ua</t>
  </si>
  <si>
    <t>sichik@eridon.ua</t>
  </si>
  <si>
    <t>vladimir.batok@eridon.ua</t>
  </si>
  <si>
    <t>Dmitrenko.Oleksandr@eridon.ua</t>
  </si>
  <si>
    <t>teshkivka@eridon.ua</t>
  </si>
  <si>
    <t>Kayuda.Serhiy@eridon.ua</t>
  </si>
  <si>
    <t>Serdyuk.Oleksandr@eridon.ua</t>
  </si>
  <si>
    <t>Ichanskij.Sergey@eridon.ua</t>
  </si>
  <si>
    <t>storozhuk.anna@eridon.ua</t>
  </si>
  <si>
    <t>Gritsay.Nataliya@eridon.ua</t>
  </si>
  <si>
    <t>Surelya.Olga@eridon.ua</t>
  </si>
  <si>
    <t>Yakovlev.Vladimir@eridon.ua</t>
  </si>
  <si>
    <t>Підопригора Микола Анатолійович</t>
  </si>
  <si>
    <t>Прихідько Анатолій Миколайович</t>
  </si>
  <si>
    <t>-</t>
  </si>
  <si>
    <t xml:space="preserve">Данилін Олександр Борисович </t>
  </si>
  <si>
    <t xml:space="preserve">Чернюк Михайло Васильович </t>
  </si>
  <si>
    <t>Oropay.Vyacheslav@eridon.ua</t>
  </si>
  <si>
    <t>Оропай В'ячеслав Іванович</t>
  </si>
  <si>
    <t>Теплюк Галина Василівна</t>
  </si>
  <si>
    <t>Догадаєв Олексій Іванович</t>
  </si>
  <si>
    <t xml:space="preserve">Соколов Андрій </t>
  </si>
  <si>
    <t>Перваков Анатолій Аркадійович</t>
  </si>
  <si>
    <t>Pervakov.Anatolij@eridon.ua</t>
  </si>
  <si>
    <t xml:space="preserve">Sokolov.Andrey@eridon.ua </t>
  </si>
  <si>
    <t>Tepluk.Galina@eridon.ua</t>
  </si>
  <si>
    <t xml:space="preserve">Dogadaev.Aleksey@eridon.ua </t>
  </si>
  <si>
    <t>Крагель Федір Миколайович</t>
  </si>
  <si>
    <t>Kragel.Fedya@eridon.ua</t>
  </si>
  <si>
    <t>Підпримємство</t>
  </si>
  <si>
    <t>a.grebenkin@paek.com.ua</t>
  </si>
  <si>
    <t>a.tarasenko@paek.com.ua</t>
  </si>
  <si>
    <t>v.kopievskiy@paek.com.ua</t>
  </si>
  <si>
    <t>s.alekseev@paek.com.ua</t>
  </si>
  <si>
    <t>l.linnik@paek.com.ua</t>
  </si>
  <si>
    <t>095-273-57-88</t>
  </si>
  <si>
    <t>050-447-24-01</t>
  </si>
  <si>
    <t>063-244-23-02</t>
  </si>
  <si>
    <t>066-046-84-24</t>
  </si>
  <si>
    <t>063-244-27-00</t>
  </si>
  <si>
    <t>050-391-52-49</t>
  </si>
  <si>
    <t>050-394-41-98</t>
  </si>
  <si>
    <t>063-244-23-11</t>
  </si>
  <si>
    <t>095-870-38-40</t>
  </si>
  <si>
    <t>066-050-24-49</t>
  </si>
  <si>
    <t>066-112-23-03</t>
  </si>
  <si>
    <t>095-280-34-09</t>
  </si>
  <si>
    <t>067-554-26-08</t>
  </si>
  <si>
    <t>050-434-01-18</t>
  </si>
  <si>
    <t>050-633-04-25</t>
  </si>
  <si>
    <t>050-382-10-95</t>
  </si>
  <si>
    <t>095-332-12-61</t>
  </si>
  <si>
    <t>068-354-79-22</t>
  </si>
  <si>
    <t>050-464-86-57</t>
  </si>
  <si>
    <t>067-406-48-29</t>
  </si>
  <si>
    <t>097-675-61-83</t>
  </si>
  <si>
    <t>099-139-97-67</t>
  </si>
  <si>
    <t>050-372-36-98</t>
  </si>
  <si>
    <t>095-283-92-19</t>
  </si>
  <si>
    <t>050-352-42-24</t>
  </si>
  <si>
    <t>095-282-40-28</t>
  </si>
  <si>
    <t>050-447-28-53</t>
  </si>
  <si>
    <t>095-345-76-64</t>
  </si>
  <si>
    <t>095-279-10-76</t>
  </si>
  <si>
    <t>050-911-93-22</t>
  </si>
  <si>
    <t>050-470-71-18</t>
  </si>
  <si>
    <t>099-328-51-45</t>
  </si>
  <si>
    <t>095-286-05-90</t>
  </si>
  <si>
    <t>095-255-75-45</t>
  </si>
  <si>
    <t>095-286-05-87</t>
  </si>
  <si>
    <t>050-448-67-65</t>
  </si>
  <si>
    <t>095-430-14-60</t>
  </si>
  <si>
    <t>095-579-41-54</t>
  </si>
  <si>
    <t>050-300-45-19</t>
  </si>
  <si>
    <t>050-315-46-30</t>
  </si>
  <si>
    <t>095-274-54-58</t>
  </si>
  <si>
    <t>095-870-41-31</t>
  </si>
  <si>
    <t>050-391-20-90</t>
  </si>
  <si>
    <t>i.linnik@paek.com.ua</t>
  </si>
  <si>
    <t>095-070-04-79</t>
  </si>
  <si>
    <t>067-430-70-19</t>
  </si>
  <si>
    <t>068-000-87-60</t>
  </si>
  <si>
    <t>050-305-21-86</t>
  </si>
  <si>
    <t>095-286-05-88</t>
  </si>
  <si>
    <t>099-17-48-723</t>
  </si>
  <si>
    <t>№. тел.:</t>
  </si>
  <si>
    <t>Дата поставки/виконання</t>
  </si>
  <si>
    <t>Валюта:</t>
  </si>
  <si>
    <t>грн.</t>
  </si>
  <si>
    <t>$</t>
  </si>
  <si>
    <t>Адреса доставки</t>
  </si>
  <si>
    <t>Миколаївська обл., м. Миколаїв, вул. Проектна 3В</t>
  </si>
  <si>
    <t>Київська обл., Рокитнянський район, село Луб'янка, ВУЛИЦЯ КОМСОМОЛЬСЬКА, будинок 1А</t>
  </si>
  <si>
    <t>Київська обл., Миронівський район, місто Миронівка, ВУЛИЦЯ СТЕПОВА, будинок 8</t>
  </si>
  <si>
    <t>Черкаська обл., Драбівський р-н, село Нехайки, ВУЛИЦЯ ХМЕЛЬНИЦЬКОГО, будинок 16</t>
  </si>
  <si>
    <t>Черкаська обл., Драбівський р-н, село Демки</t>
  </si>
  <si>
    <t>Київська обл., Миронівський район, с. Македони</t>
  </si>
  <si>
    <t>Київська обл., Згурівський район, село Пасківщина, ВУЛИЦЯ СВЕРДЛОВА, будинок 22А</t>
  </si>
  <si>
    <t xml:space="preserve">Київська обл., Переяслав-Хмельницький р-н, село Ташань, ВУЛИЦЯ ШЕВЧЕНКА, будинок 29 </t>
  </si>
  <si>
    <t>Київська обл., Переяслав-Хмельницький р-н, село Шевченкове</t>
  </si>
  <si>
    <t>Київська обл., Переяслав-Хмельницький р-н, село Мала Каратуль</t>
  </si>
  <si>
    <t>Київська обл., Переяслав-Хмельницький р-н, село Чопилки</t>
  </si>
  <si>
    <t>Київська обл., Переяслав-Хмельницький р-н, село Горбані</t>
  </si>
  <si>
    <t>Київська обл., Переяслав-Хмельницький р-н, село Пологи-Вергуни</t>
  </si>
  <si>
    <t>Житомирська обл., Попільнянський р-н, село Почуйки, ВУЛИЦЯ МИРУ, будинок 24</t>
  </si>
  <si>
    <t>Житомирська обл., Попільнянський р-н, село Кошляки</t>
  </si>
  <si>
    <t>Київська обл., Переяслав-Хмельницький р-н, село Виповзки</t>
  </si>
  <si>
    <t>Черкаська обл., Золотониський район, село Броварки</t>
  </si>
  <si>
    <t>Черкаська обл., Золотониський район, село Малинівщина</t>
  </si>
  <si>
    <t>Полтавська обл., Пирятинський район, мисто Пирятин, ВУЛИЦЯ УРОЖАЙНА, будинок 12</t>
  </si>
  <si>
    <t>Полтавська обл., Пирятинський район, с. Сасинівка</t>
  </si>
  <si>
    <t>Кировоградська обл., Добровеличкивський район, село Тишкивка, ВУЛ. ЧКАЛОВА, будинок 3</t>
  </si>
  <si>
    <t>Полтавська обл., Пирятинський район, місто Пирятин, ВУЛИЦЯ ЗАВОКЗАЛЬНА, будинок 66</t>
  </si>
  <si>
    <t>Київська обл., м. Яготин, вулиця Лисенка 1</t>
  </si>
  <si>
    <t>Київська обл., м. Яготин, вулиця Кузнєцова, буд 18</t>
  </si>
  <si>
    <t>Найменування лоту:</t>
  </si>
  <si>
    <t>Інструкція заповнення:</t>
  </si>
  <si>
    <t>2. Підприємство/Ініціатор/Ел. Пошта/№тел. - вибираєте з автоматичного випадаючого списку - якщо Вас у списку немає - необхідно написати на тендерний відділ щоб доповнили;</t>
  </si>
  <si>
    <t>050 444 66 08</t>
  </si>
  <si>
    <t>066-050-27-26</t>
  </si>
  <si>
    <t>Житомирська обл., Попільнянський р-н, село Почуйки, ВУЛИЦЯ ПЯТА СОТНЯ</t>
  </si>
  <si>
    <t>EURO</t>
  </si>
  <si>
    <t>Од. виміру</t>
  </si>
  <si>
    <t>Обов'язкові умови для участі:</t>
  </si>
  <si>
    <t>7. Документи, які свідчать про можливість виконання відповідних робіт або постачання товару.</t>
  </si>
  <si>
    <t>5. Сплата податків і зборів (обов’язкових платежів).</t>
  </si>
  <si>
    <t>7. Відсутність податкових боргів.</t>
  </si>
  <si>
    <t>8. Вчасне подання первинних документів (у разі відсутності накладної підприємство не зможе оприбуткувати, що в свою чергу автоматично відтерміновує оплату).</t>
  </si>
  <si>
    <t>9. Дотримання правил доставки.</t>
  </si>
  <si>
    <t>1. Свідоцтво платника ПДВ.</t>
  </si>
  <si>
    <t>6. Референц лист.</t>
  </si>
  <si>
    <t>З усіх питань щодо заповнення ТЗ - прохання звертатись в тендерний відділ!</t>
  </si>
  <si>
    <t>Бюджет на 1од. з ПДВ</t>
  </si>
  <si>
    <t>3. Відповідальна особа за створення технічного завдання - вказуєте хто створив технічне завдання: ПІБ, №тел., ел.пошту - це необхідно для подальшої роботи учасників для обговорення питань технічного завдання;</t>
  </si>
  <si>
    <t>Віповідальний за ТЗ (ПІБ) :</t>
  </si>
  <si>
    <t>4. Назва тендеру - вказуєте назву (при вказанні абревіатури назви тендеру прохання додатково в примітках вказувати розшифровку її);</t>
  </si>
  <si>
    <t>5. Період проведення - вказуєте який необхідний період для проведення тендеру;</t>
  </si>
  <si>
    <t>6. Дата поставки/виконання - вказуєте який необхідний період для поставки або виконання робіт чи послуг;</t>
  </si>
  <si>
    <t>7. Адреса доставки - вибираєте з випадаючого спику свою адресу;</t>
  </si>
  <si>
    <t>8. Валюта - вибираєте з випадаючого списку свою адресу</t>
  </si>
  <si>
    <t>ВАЖЛИВО!!! РЯДКИ ТА СТОВПЦІ НЕ ВИДАЛЯТИ!!!</t>
  </si>
  <si>
    <t>Таблиця лотів:</t>
  </si>
  <si>
    <t>1. Вазуєте назву лоту (при вказанні абревіатури назви лоту прохання додатково в примітках вказувати розшифровку її)</t>
  </si>
  <si>
    <t>2. Вказуєте одиницю виміру (т, кг, м, м3, м2, та інше)</t>
  </si>
  <si>
    <t>3. Необхідну кількість;</t>
  </si>
  <si>
    <t>4. Орієнтовану вартість лоту за 1 од. виміру;</t>
  </si>
  <si>
    <t>1. Тендер на придбання товарів проводиться не менше 3-х робочих днів (в залежності від складності);</t>
  </si>
  <si>
    <t>2. Тендер на придбання послуг не менше 5 робочих днів (в залежності від складності);</t>
  </si>
  <si>
    <t>* Для необхідності створення більшої кількості лотів відімкніть "+" зліва монітору, і Вам автоматично видасть можливість вибору більше рядків. ВАЖЛИВО!!! РЯДКИ ТА СТОВПЦІ НЕ ВИДАЛЯТИ!!!</t>
  </si>
  <si>
    <t>4. Досвід у виконанні аналогічних договорів не менше ніж 3 роки. Або надати лист від компанії-гаранта на виконання робіт/ повернення передплати (договір поруки).</t>
  </si>
  <si>
    <t>Підприємство (найменування та код  ЄДРПОУ):</t>
  </si>
  <si>
    <t>1. Заповнюється тільки українською мовою;</t>
  </si>
  <si>
    <t xml:space="preserve">1. Наявність коштів, обладнання/товару і працівників відповідної кваліфікації, які мають необхідні знання для виконання робіт/надання послуг/поставки товарів, тощо. </t>
  </si>
  <si>
    <t>2. Наявність на балансі підприємства активів,  в т.ч. у достатній кількості для виконання взятих на себе зобов'язань.</t>
  </si>
  <si>
    <t>3. Реальний фінансовий обіг підприємства та наявність підтверджуючих документів.</t>
  </si>
  <si>
    <t>6. Провадження учасником підприємницької діяльності, відповідно до положень його Статуту та вимог законодавства.</t>
  </si>
  <si>
    <t>10. При постачанні товару необхідно додавати скан-копії (обов’язково засвідчені підприємством постачальником!) сертифікатів якості/відповідності на товар.</t>
  </si>
  <si>
    <t>11. Для участі в тендері Вам необхідно заповнити файл "ТЗ для заповнення" та додати у вкладення Ваш розрахунок у форматі Еxcel згідно Вашої цінової пропозиції. Також даний розрахунок необхідно завізувати керівником підприємства та прикріпити скан до тендерної пропозиції. Дана умова є обов'язковою, без розрахунку пропозиції до розгляду не приймаються!</t>
  </si>
  <si>
    <t>12. Відсутність відкритих виконавчих проваджень та  судових спорів.</t>
  </si>
  <si>
    <t>Для участі в тендері необхідно долучити наступний пакет документів (скановані засвідчені підписом керівника копії):</t>
  </si>
  <si>
    <t>2. Виписка з Єдиного державного реєстру юридичних осіб, фзичних осіб пдприємців та громадських формувань</t>
  </si>
  <si>
    <t>3. Статут – сторінки з інформацією про повноваження або код доступу до Статуту на сайті ЄДР.</t>
  </si>
  <si>
    <t>4. Протокол та Наказ про призначення керівника або довіреність на уповноважену особу підприємства.</t>
  </si>
  <si>
    <t>Вид тендеру:</t>
  </si>
  <si>
    <t>1-етапний</t>
  </si>
  <si>
    <t>2-етапний</t>
  </si>
  <si>
    <t>Закритий</t>
  </si>
  <si>
    <t>МПП ФІРМА ЕРІДОН 19420704</t>
  </si>
  <si>
    <t>ТОВ ФІРМА ЕРІДОН 43106699</t>
  </si>
  <si>
    <t>ТОВ УКРСТАРЧ 42625175</t>
  </si>
  <si>
    <t>ТОВ ЕКОТРАНС 23616583</t>
  </si>
  <si>
    <t>ТОВ "АГРОМІЛК" 35013579</t>
  </si>
  <si>
    <t>ДП "АТЛАНТИК ФАРМЗ" 30830730</t>
  </si>
  <si>
    <t>ТОВ "АТЛАНТИК ФАРМЗ ІІ" 32967130</t>
  </si>
  <si>
    <t>ПП "ЄВРОСЕМ" 34218716</t>
  </si>
  <si>
    <t>ПСП "УКРАЇНА" 30617889</t>
  </si>
  <si>
    <t>ДП "ІСКРА" 31214624</t>
  </si>
  <si>
    <t>ТОВ "ПКЗ-АГРО" 32750301</t>
  </si>
  <si>
    <t>ТОВ "СВК УКРАЇНА" '03756566</t>
  </si>
  <si>
    <t xml:space="preserve">ТОВ "СПКЗ" '00687340  </t>
  </si>
  <si>
    <t>9. Вид тендеру - обираєте 1 із видів тендеру. У випадку робіт рекомендується проводити в 2 етапи. У випадку закритого тендеру - необхідно письмове пояснення з якою метою необїхідно провести тендер та саме між якими постачальниками.</t>
  </si>
  <si>
    <t>Заявка на проведення тендеру ___</t>
  </si>
  <si>
    <t>ТОВ "ВАН ХОФ ЮКРЕЙН ЛТД" 32310337</t>
  </si>
  <si>
    <t>Кіровоградська обл. Добровеличківський р-н, с. Тишківка, вул. Південна,44А</t>
  </si>
  <si>
    <t>Жулай Леонід Олексійович</t>
  </si>
  <si>
    <t>050-458-52-20</t>
  </si>
  <si>
    <t>Шевченко Ірина Іванівна</t>
  </si>
  <si>
    <t>095-222-48-77</t>
  </si>
  <si>
    <t xml:space="preserve">Замовник залишає за собою право обрати будь-кого з учасників тендеру переможцем.  </t>
  </si>
  <si>
    <t>11. Відсутність відкритих виконавчих проваджень та  судових спорів.</t>
  </si>
  <si>
    <t>Подача даних докуметів є обов'язково, без з них пропозиції до розгляду не приймаються!</t>
  </si>
  <si>
    <t>1. Технічні паспорти на автомобіль та причіп (власник - компанія з якою буде заключений договір з перевезення вантажів).</t>
  </si>
  <si>
    <t>2. Реєстр транспортних засобів, якими будуть надаватись послуги з перевезення (оформлювати, як додаткова угода до основного договору з перевезення).</t>
  </si>
  <si>
    <t>1. Генеральний договір добровільного страхування  цивільної відповідальності експедитора (мінімальну страхову суму на один страховий випадок повинен затвердити відділ Аналізу та управління ризиками).</t>
  </si>
  <si>
    <t>2. Договори з перевезення експедитор/перевізник (власник авто)</t>
  </si>
  <si>
    <t>3. Технічні паспорти на автомобіль та причіп (власник – компанія перевізник).</t>
  </si>
  <si>
    <t>4. Реєстр транспортних засобів, якими будуть надаватись послуги з експедирування (оформлювати як додаткова угода до основного договору ТЕО).</t>
  </si>
  <si>
    <t>Обов'язкові умови для участі для усіх учасників:</t>
  </si>
  <si>
    <t>Обов'язкові документи для перевізника, які необхідно додати до тендерної пропозиції:</t>
  </si>
  <si>
    <t>Обов'язкові документи для експедиторів, які необхідно додати до тендерної пропозиції:</t>
  </si>
  <si>
    <t>12. Відсутність співпраці через стороннього найманого диспетчера;</t>
  </si>
  <si>
    <t>Критерії відбору:</t>
  </si>
  <si>
    <t>1. Ціна в грн. з ПДВ (має врахувати усі витрати)</t>
  </si>
  <si>
    <t>2. Умови оплати - перевага буде надаватись мінімальній передплаті;</t>
  </si>
  <si>
    <t>3. Гарантійні зобов'язання;</t>
  </si>
  <si>
    <t>4. Доставка за рахунок постачальника;</t>
  </si>
  <si>
    <t>5. Строки поставки та виконання;</t>
  </si>
  <si>
    <t>Та інші критерії котрі висвітлені у технічному завданні.</t>
  </si>
  <si>
    <t>Закупівля пального</t>
  </si>
  <si>
    <t>05,02,20201</t>
  </si>
  <si>
    <t>05,02,2021</t>
  </si>
  <si>
    <t>08,02,2021</t>
  </si>
  <si>
    <t>л.</t>
  </si>
  <si>
    <t>ДСТУ</t>
  </si>
  <si>
    <t>Найменування з/ч</t>
  </si>
  <si>
    <t xml:space="preserve"> 4839.2007</t>
  </si>
  <si>
    <t>4839.2007</t>
  </si>
  <si>
    <t>4840-2007</t>
  </si>
  <si>
    <r>
      <t xml:space="preserve">Дизельне паливо Євро 5 марка - </t>
    </r>
    <r>
      <rPr>
        <b/>
        <sz val="11"/>
        <color theme="1"/>
        <rFont val="Calibri Light"/>
        <family val="2"/>
        <charset val="204"/>
        <scheme val="major"/>
      </rPr>
      <t>Літнє</t>
    </r>
  </si>
  <si>
    <r>
      <t xml:space="preserve">Дизельне паливо Євро 5 марка - </t>
    </r>
    <r>
      <rPr>
        <b/>
        <sz val="11"/>
        <color theme="1"/>
        <rFont val="Calibri Light"/>
        <family val="2"/>
        <charset val="204"/>
        <scheme val="major"/>
      </rPr>
      <t>Зимове</t>
    </r>
  </si>
  <si>
    <t>ДП:</t>
  </si>
  <si>
    <t>А-95:</t>
  </si>
  <si>
    <t>А-92:</t>
  </si>
  <si>
    <t>80% оплата по факту поставки</t>
  </si>
  <si>
    <t>20% оплата після реєстрації податкової та перевірки якості пального</t>
  </si>
  <si>
    <t>доставка за рахунок постачальника</t>
  </si>
  <si>
    <t>Колачко Микола Володимирович</t>
  </si>
  <si>
    <t>050-632-20-44</t>
  </si>
  <si>
    <t xml:space="preserve">mykola.kolachko@ukrstarch.com.ua </t>
  </si>
  <si>
    <t>Sevets.Yauheni@eridon.ua</t>
  </si>
  <si>
    <t>Севець Євгеній Євгенович</t>
  </si>
  <si>
    <t>050-332-97-60</t>
  </si>
  <si>
    <t>Хмельницкий Глеб Васильевич</t>
  </si>
  <si>
    <t>gleb.khmelnitskii@ukrstarch.com.ua</t>
  </si>
  <si>
    <t>099-289-58-02</t>
  </si>
  <si>
    <t>Гулінський Віталій Борисович</t>
  </si>
  <si>
    <t>Лапа Андрій Борисович</t>
  </si>
  <si>
    <t>050-333-76-85</t>
  </si>
  <si>
    <t>lapa.andrii@eridon.ua</t>
  </si>
  <si>
    <t>gulinskyy@gmail.com</t>
  </si>
  <si>
    <t>050-331-65-45</t>
  </si>
  <si>
    <t>Одеська обл., Биляивський р-н, село Яськи, ВУЛИЦЯ ЦЕНТРАЛЬНА , будинок 7</t>
  </si>
  <si>
    <t>Одеська обл., Татарбунарський р-н, мисто Татарбунари, ВУЛИЦЯ ЛЕСИ УКРАИНКИ, будинок 22</t>
  </si>
  <si>
    <t>ТОВ "АГРО-ОЛІМП 2006" 34398002</t>
  </si>
  <si>
    <t>ТОВ "АГРО-ОЛІМП 2019" 42983515</t>
  </si>
  <si>
    <t>КритерІї та методика оцінки конкурсних пропозицій</t>
  </si>
  <si>
    <t>Замовник визначає переможця торгів із числа Учасників, Конкурсні пропозиції яких не було відхилено, на основі такого критерію оцінки:</t>
  </si>
  <si>
    <t xml:space="preserve">Найбільш економічно вигідна пропозиція = Вартісний еквівалент 1 + Вартісний еквівалент 2 </t>
  </si>
  <si>
    <t>НЕВП = ЦП + ((А * Сд  / 365 * КдЗА) – (Ор  * Сд / 365 * КдОр)) , де:</t>
  </si>
  <si>
    <t>НЕВП - найбільш економічно вигідна пропозиція (приведена вартість – ціна пропозиції, розрахована з урахуванням запропонованих умов оплати).</t>
  </si>
  <si>
    <t>Вартісний еквівалент 1 – ціна пропозиції, грн., (ЦП)</t>
  </si>
  <si>
    <t xml:space="preserve">Вартісний еквівалент 2 -  умови розрахунків,  ((А * Сд  / 365 * КдЗА) – (Ор  * Сд / 365 * КдОр)) </t>
  </si>
  <si>
    <t>А</t>
  </si>
  <si>
    <t>авансові кошти (аванс), грн.</t>
  </si>
  <si>
    <t>Ор</t>
  </si>
  <si>
    <t>остаточний розрахунок, залишок після авансу (включає в себе проміжні платежі по Актам виконаних робіт/наданих послуг за звітний період; оплату за кожну партію поставленого товару), грн.</t>
  </si>
  <si>
    <t>КдЗА</t>
  </si>
  <si>
    <t xml:space="preserve">кількість к/д до закриття авансу (поставка товару, обладнання, виконання робіт, надання послуг на суму авансу), визначені Учасником. </t>
  </si>
  <si>
    <t>КдОр</t>
  </si>
  <si>
    <t>кількість к/д для остаточного розрахунку, відтермінування платежу.</t>
  </si>
  <si>
    <t>Сд</t>
  </si>
  <si>
    <t>ставка дисконтування – вартість короткотривалих кредитів для суб`єктів господарської діяльності в національній валюті у відсотках річних становить *15,8%.</t>
  </si>
  <si>
    <t>кількість днів у році.</t>
  </si>
  <si>
    <t xml:space="preserve">Найбільш економічно вигідна пропозиція - мінімальна. </t>
  </si>
  <si>
    <t xml:space="preserve">Звертаємо Вашу увагу!!!
Критерій відбору
- Ціни мають бути вказані в гривнях враховуючи ПДВ та інші витрати (доставка, та ін.).
- 80% на протязі 7 банківських днів від дати поставки, 20% після отримання Результатів випробування на якісні показники (до 14 к.д.) та реєстрації податкової накладної!
Якщо при перевірці якості незалежними компаніями, результат вмісту протеїну нижчий ніж зазначений в сертифікаті, покупець має право відчужити зниження вартості продукту (шроту) за наступною формулою:
С = К * В 
де 
С – вартість товару для остаточної оплати Покупцем із застосуванням коефіцієнту якості
В – вартість товару згідно Рахунку Постачальника
К – коефіцієнт якості, який розраховується за формулою: 
К = П/ ПС
де
П- Значення фактичного вмісту протеїну 
ПС -  Значення вміст протеїну за сертифікатом
К – коефіцієнт якості. 
ВАЖЛИВО! При підрахунку протеїну відхилення не допускаються в меншу сторону! Прохання врахувати при подачі пропозиції.
</t>
  </si>
  <si>
    <t>Роботи</t>
  </si>
  <si>
    <t>м2</t>
  </si>
  <si>
    <t>м</t>
  </si>
  <si>
    <t>шт</t>
  </si>
  <si>
    <t xml:space="preserve">Анкерні механізми </t>
  </si>
  <si>
    <t xml:space="preserve">Свердло  д 14х410  </t>
  </si>
  <si>
    <t>Шайба 12х36 мм</t>
  </si>
  <si>
    <t xml:space="preserve">Шпилька М12,1 м </t>
  </si>
  <si>
    <t xml:space="preserve">Гайка М12 </t>
  </si>
  <si>
    <t xml:space="preserve">Матеріали </t>
  </si>
  <si>
    <t xml:space="preserve">Кількість </t>
  </si>
  <si>
    <t>Ціна грн бкз ПДВ</t>
  </si>
  <si>
    <t>Сума грн. без ПДВ</t>
  </si>
  <si>
    <t>Всього Роботи :</t>
  </si>
  <si>
    <t>компл</t>
  </si>
  <si>
    <t xml:space="preserve">Всього Матеріали </t>
  </si>
  <si>
    <t xml:space="preserve">Всього по всім розділам </t>
  </si>
  <si>
    <t xml:space="preserve">Всього по розділу Роботи </t>
  </si>
  <si>
    <t xml:space="preserve">ПДВ 20 % </t>
  </si>
  <si>
    <t xml:space="preserve">ВСЬОГО  ДО СПЛАТИ </t>
  </si>
  <si>
    <t xml:space="preserve">Транспортні витрати </t>
  </si>
  <si>
    <t xml:space="preserve">Накладні витрати 7 % </t>
  </si>
  <si>
    <t xml:space="preserve">Всього </t>
  </si>
  <si>
    <r>
      <rPr>
        <b/>
        <sz val="12"/>
        <color theme="1"/>
        <rFont val="Arial"/>
        <family val="2"/>
        <charset val="204"/>
      </rPr>
      <t xml:space="preserve">Всього Роботи </t>
    </r>
    <r>
      <rPr>
        <sz val="12"/>
        <color theme="1"/>
        <rFont val="Arial"/>
        <family val="2"/>
        <charset val="204"/>
      </rPr>
      <t>:</t>
    </r>
  </si>
  <si>
    <t>Припливно-витяжна установка з пластинчастим рекуперетором Lп=1500м3/год, Lв=1500м3/год, Р=250Па,
 Nдв.п=0,5кВт, Nдв.в=0,5кВт, електричний нагрів (преднагрів) Nкал=3,0кВт, електричний нагрів (догрів) Nкал=3,0кВт. В комплекті з гнучкою вставкою та автоматикою. SlimStar-1500 EC</t>
  </si>
  <si>
    <t>Повітряна заслонка 500х300 з електроприводом ШПК 500х200х1000</t>
  </si>
  <si>
    <t>Шумоглушник канальний 500х200 l=1000 ШКК 250/500</t>
  </si>
  <si>
    <t>Канальний вентилятор L=575 м3/год, Р=200 Па, Nдв.=0,11кВт Сайлент-М 200</t>
  </si>
  <si>
    <t>Зворотній клапан ∅200</t>
  </si>
  <si>
    <t xml:space="preserve"> Гнучка вставка ∅200</t>
  </si>
  <si>
    <t>Дросель-клапан ∅200 ДК ∅200 по серії 1.494-39</t>
  </si>
  <si>
    <t>Дросель-клапан ∅160 ДК ∅160 по серії 1.494-39</t>
  </si>
  <si>
    <t>Дросель-клапан ∅125 ДК ∅125 по серії 1.494-39</t>
  </si>
  <si>
    <t>Дросель-клапан ∅100 ДК ∅100 по серії 1.494-39</t>
  </si>
  <si>
    <t>Зовнішня гратка 500х600 РН 3070-1Н 500х600</t>
  </si>
  <si>
    <t>Зовнішня гратка 350х250 РН 3070-1Н 350х250</t>
  </si>
  <si>
    <t>Зовнішня гратка 400х200 РН 3070-1Н 400х200</t>
  </si>
  <si>
    <t>Дифузор стельовий квадратний з пленум-боксом 600х600(305х305)</t>
  </si>
  <si>
    <t>Дифузор стельовий квадратний з пленум-боксом ПДК-9</t>
  </si>
  <si>
    <t>Дифузор стельовий квадратний з пленум-боксом ПДК-6</t>
  </si>
  <si>
    <t>Дифузор круглий стельовий МВ 125 ПФс</t>
  </si>
  <si>
    <t>Повітровод з тонколистової оцинкованої сталі δ=0,7мм 500х300</t>
  </si>
  <si>
    <t>500х200</t>
  </si>
  <si>
    <t>400х200</t>
  </si>
  <si>
    <t>350х200</t>
  </si>
  <si>
    <t>350х250</t>
  </si>
  <si>
    <t>Повітровод з тонколистової оцинкованої сталі δ=0,55мм 200х200</t>
  </si>
  <si>
    <t>250х150</t>
  </si>
  <si>
    <t>200х150</t>
  </si>
  <si>
    <t>∅ 200</t>
  </si>
  <si>
    <t>∅ 160</t>
  </si>
  <si>
    <t>∅ 125</t>
  </si>
  <si>
    <t>∅ 100</t>
  </si>
  <si>
    <t>Фасонні частини з тонколистової оцинкованої сталі δ=0,7мм</t>
  </si>
  <si>
    <t>Фасонні частини з тонколистової оцинкованої сталі δ=0,55мм</t>
  </si>
  <si>
    <t>Гнучкий повітровод ∅ 200 ATCO ATR-110008</t>
  </si>
  <si>
    <t>Гнучкий повітровод ∅ 160 ATCO ATR-110006</t>
  </si>
  <si>
    <t>Гнучкий повітровод ∅ 125 ATCO ATR-110005</t>
  </si>
  <si>
    <t>Гнучкий повітровод ∅ 100 ATCO ATR-110004</t>
  </si>
  <si>
    <t>Теплоізоляція каучукова самоклейка Δ=20мм K-Flex AD DUCT ST</t>
  </si>
  <si>
    <t>Елементи кріплення повітроводів</t>
  </si>
  <si>
    <t>Внутрішній блок касетного типу Qх=9,0кВт, Qт=10,0кВт, Nспож.=45Вт</t>
  </si>
  <si>
    <t>Труба мідна ∅6,35х0,76</t>
  </si>
  <si>
    <t>Труба мідна ∅9,53х0,81</t>
  </si>
  <si>
    <t>Труба мідна ∅12,7х0,81</t>
  </si>
  <si>
    <t>Труба мідна ∅15,88х0,89</t>
  </si>
  <si>
    <t>Труба мідна ∅19,05х0,89</t>
  </si>
  <si>
    <t>Труба мідна ∅22,23х1,14</t>
  </si>
  <si>
    <t>Труба мідна ∅28,58х1,27</t>
  </si>
  <si>
    <t>Ізоляція трубна ∅6,0х9мм K-Flex Frigo ST</t>
  </si>
  <si>
    <t>Ізоляція трубна ∅10,0х9мм K-Flex Frigo ST</t>
  </si>
  <si>
    <t>Ізоляція трубна ∅12,0х9мм K-Flex Frigo ST</t>
  </si>
  <si>
    <t>Ізоляція трубна ∅15,0х9мм K-Flex Frigo ST</t>
  </si>
  <si>
    <t>Ізоляція трубна ∅18,0х9мм K-Flex Frigo ST</t>
  </si>
  <si>
    <t>Ізоляція трубна ∅22,0х9мм K-Flex Frigo ST</t>
  </si>
  <si>
    <t>Ізоляція трубна ∅28,0х9мм K-Flex Frigo ST</t>
  </si>
  <si>
    <t>Кабель міжблочного підключення системи кондиціонування 
та підключення пультів керування FTP КППЕ-ВП 4х2х0,64 F/UTP cat.5E</t>
  </si>
  <si>
    <t>Кабель міжблочного підключення системи кондиціонування
та підключення пультів керування FTP КППЕ-ВП 4х2х0,64 F/UTP cat.5E</t>
  </si>
  <si>
    <t>Кабель міжблочного підключення системи кондиціонування
 та підключення пультів керування FTP КППЕ-ВП 4х2х0,64 F/UTP cat.5E</t>
  </si>
  <si>
    <t>Дефлектор екран-відбійник для внутрішнього блоку касетного типу</t>
  </si>
  <si>
    <t>Дефлектор екран-відбійник для внутрішнього блоку настінного типу</t>
  </si>
  <si>
    <t>Насос дренажний Mini Orange</t>
  </si>
  <si>
    <t>Труба дренажна ПВХ ∅32мм</t>
  </si>
  <si>
    <t>Труба дренажна ПВХ ∅25мм</t>
  </si>
  <si>
    <t>Комплект фітінгів для фреонопроводів</t>
  </si>
  <si>
    <t>Комплект фітінгів для дренажної труби</t>
  </si>
  <si>
    <t>Воронка з сифоном для злива конденсату, Dn32</t>
  </si>
  <si>
    <t>Монтажна рама зовнішнього блоку</t>
  </si>
  <si>
    <t>Фреон R410A</t>
  </si>
  <si>
    <t>Азот</t>
  </si>
  <si>
    <t>Фільтр-осушувач реверсивний всмоктування 1 1 8" DAS309S Danfoss</t>
  </si>
  <si>
    <t>Фільтр-осушувач реверсивний 1/2" DMB084S Danfoss</t>
  </si>
  <si>
    <t>Кульовий вентиль 1 1 8" GBC28S Danfoss</t>
  </si>
  <si>
    <t>Кульовий вентиль 1/2" GBC12S Danfoss</t>
  </si>
  <si>
    <t>Елементи кріплення фреонопроводів та дренажу</t>
  </si>
  <si>
    <t>Припливно-витяжна установк
а з пластинчастим рекуперетором Lп=1000м3/год, Lв=1000м3/год, Р=200Па, Nдв.п=0,5кВт, Nдв.в=0,5кВт, електричний нагрів (преднагрів) Nкал=2,0кВт, електричний нагрів (догрів) Nкал=2,0кВт. В комплекті з гнучкою вставкою та автоматикою. SlimStar-1000 EC Аеростар</t>
  </si>
  <si>
    <t>Повітряна заслонка ∅250 з електроприводом</t>
  </si>
  <si>
    <t>Шумоглушник канальний ∅250 l=500 ШКК 250/500</t>
  </si>
  <si>
    <t>кг</t>
  </si>
  <si>
    <t>л</t>
  </si>
  <si>
    <t>Монтаж припливно-витяжна установки з пластинчастим рекуперетором Lп=1500м3/год, Lв=1500м3/год, Р=250Па,
 Nдв.п=0,5кВт, Nдв.в=0,5кВт, електричний нагрів (преднагрів) Nкал=3,0кВт, електричний нагрів (догрів) Nкал=3,0кВт. В комплекті з гнучкою вставкою та автоматикою. SlimStar-1500 EC</t>
  </si>
  <si>
    <t>Мронтаж повітряної  заслонки 500х300 з електроприводом ШПК 500х200х1000</t>
  </si>
  <si>
    <t>Монтаж Шумоглушника канального 500х200 l=1000 ШКК 250/500</t>
  </si>
  <si>
    <t>Монтаж Припливно-витяжної установки
а з пластинчастим рекуперетором Lп=1000м3/год, Lв=1000м3/год, Р=200Па, Nдв.п=0,5кВт, Nдв.в=0,5кВт, електричний нагрів (преднагрів) Nкал=2,0кВт, електричний нагрів (догрів) Nкал=2,0кВт. В комплекті з гнучкою вставкою та автоматикою. SlimStar-1000 EC Аеростар</t>
  </si>
  <si>
    <t>Монтаж Повітряної заслонки ∅250 з електроприводом</t>
  </si>
  <si>
    <t>Монтаж Шумоглушника канального  ∅250 l=500 ШКК 250/500</t>
  </si>
  <si>
    <t>Монтаж Канальний вентилятор L=575 м3/год, Р=200 Па, Nдв.=0,11кВт Сайлент-М 200</t>
  </si>
  <si>
    <t>МонтажЗворотній клапан ∅200</t>
  </si>
  <si>
    <t>Монтаж  Гнучка вставка ∅200</t>
  </si>
  <si>
    <t>Монтаж Дросель-клапан ∅200 ДК ∅200 по серії 1.494-39</t>
  </si>
  <si>
    <t>Монтаж Дросель-клапан ∅160 ДК ∅160 по серії 1.494-39</t>
  </si>
  <si>
    <t>Монтаж Дросель-клапан ∅125 ДК ∅125 по серії 1.494-39</t>
  </si>
  <si>
    <t>Монтаж Дросель-клапан ∅100 ДК ∅100 по серії 1.494-39</t>
  </si>
  <si>
    <t>Монтаж Зовнішня гратка 500х600 РН 3070-1Н 500х600</t>
  </si>
  <si>
    <t>Монтаж Зовнішня гратка 350х250 РН 3070-1Н 350х250</t>
  </si>
  <si>
    <t>МонтажЗовнішня гратка 400х200 РН 3070-1Н 400х200</t>
  </si>
  <si>
    <t>Монтаж Дифузор стельовий квадратний з пленум-боксом 600х600(305х305)</t>
  </si>
  <si>
    <t xml:space="preserve"> </t>
  </si>
  <si>
    <t>Монтаж Дифузор стельовий квадратний з пленум-боксом ПДК-9</t>
  </si>
  <si>
    <t>Монтаж Дифузор стельовий квадратний з пленум-боксом ПДК-6</t>
  </si>
  <si>
    <t>Монтаж Елементи кріплення повітроводів</t>
  </si>
  <si>
    <t>Монтаж Внутрішній блок касетного типу Qх=9,0кВт, Qт=10,0кВт, Nспож.=45Вт</t>
  </si>
  <si>
    <t>Монтаж Труба мідна ∅6,35х0,76</t>
  </si>
  <si>
    <t>Монтаж Труба мідна ∅9,53х0,81</t>
  </si>
  <si>
    <t>Монтажд Насос дренажний Mini Orange</t>
  </si>
  <si>
    <t>Монтаж  фітінгів для фреонопроводів</t>
  </si>
  <si>
    <t>Монтаж фітінгів для дренажної труби</t>
  </si>
  <si>
    <t>Монтаж воронки з сифоном для злива конденсату, Dn32</t>
  </si>
  <si>
    <t>Закачка Фреон R410A</t>
  </si>
  <si>
    <t>Очистка Азотом</t>
  </si>
  <si>
    <t>Монтаж Елементыв  кріплення фреонопроводів та дренажу</t>
  </si>
  <si>
    <t xml:space="preserve">Монтаж Зовнішній блок VRV системи кондиціонування Qх=33,5 кВт, Qт=33,5 кВт, Nспож.=8,19 кВт. </t>
  </si>
  <si>
    <t xml:space="preserve">Внутрішній блок касетного типу Qх=7,1кВт, Qт=8,0кВт, Nспож.=28Вт. </t>
  </si>
  <si>
    <t>Внутрішній блок касетного типу Qх=2,8кВт, Qт=3,2кВт, Nспож.=17Вт.</t>
  </si>
  <si>
    <t xml:space="preserve">Внутрішній блок настінного типу Qх=3,6кВт, Qт=4,0кВт, Nспож.=40Вт. </t>
  </si>
  <si>
    <t xml:space="preserve">Внутрішній блок настінного типу Qх=2,8кВт, Qт=3,2кВт, Nспож.=30Вт. </t>
  </si>
  <si>
    <t xml:space="preserve">Пульт керування провідний </t>
  </si>
  <si>
    <t xml:space="preserve">Панель декоративна </t>
  </si>
  <si>
    <t xml:space="preserve">Монтаж Рефнет для розгалудження систем фреонопроводів </t>
  </si>
  <si>
    <t xml:space="preserve">Зовнішній блок VRV системи кондиціонування Qх=33,5 кВт, Qт=33,5 кВт, Nспож.=8,19 кВт. </t>
  </si>
  <si>
    <t>Внутрішній блок касетного типу Qх=5,6кВт, Qт=6,3кВт, Nспож.=23Вт.</t>
  </si>
  <si>
    <t xml:space="preserve">Внутрішній блок касетного типу Qх=4,5кВт, Qт=5,0кВт, Nспож.=18Вт. </t>
  </si>
  <si>
    <t xml:space="preserve">Внутрішній блок касетного типу Qх=4,5кВт, Qт=5,0кВт, Nспож.=29Вт. </t>
  </si>
  <si>
    <t xml:space="preserve">Внутрішній блок касетного типу Qх=2,8кВт, Qт=3,2кВт, Nспож.=20Вт. </t>
  </si>
  <si>
    <t xml:space="preserve">Внутрішній блок касетного типу Qх=1,7кВт, Qт=1,9кВт, Nспож.=18Вт. </t>
  </si>
  <si>
    <t>Внутрішній блок настінного типу Qх=1,7кВт, Qт=1,9кВт, Nспож.=30Вт</t>
  </si>
  <si>
    <t xml:space="preserve">Рефнет для розгалудження систем фреонопроводів </t>
  </si>
  <si>
    <t>Рефнет для розгалудження систем фреонопроводів</t>
  </si>
  <si>
    <t xml:space="preserve">Внутрішній блок касетного типу Qх=5,6кВт, Qт=6,3кВт, Nспож.=23Вт. </t>
  </si>
  <si>
    <t>Внутрішній блок настінного типу Qх=3,6кВт, Qт=4,0кВт, Nспож.=19Вт.</t>
  </si>
  <si>
    <t xml:space="preserve">Внутрішній блок настінного типу Qх=1,7кВт, Qт=1,9кВт, Nспож.=30Вт. </t>
  </si>
  <si>
    <t xml:space="preserve">Внутрішній блок настінного типу Qх=3,6кВт, Qт=4,0кВт, Nспож.=19Вт. </t>
  </si>
  <si>
    <t xml:space="preserve"> Коммерційна пропрзиція : Реконструкція систем                                                                                                                                                                                                                                                                                                   вентиляції та кондиціонування на 8-му поверсі           
 ПІДРЯДНИК: 
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</si>
</sst>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charset val="204"/>
      <scheme val="major"/>
    </font>
    <font>
      <b/>
      <sz val="12"/>
      <color theme="1"/>
      <name val="Calibri Light"/>
      <family val="2"/>
      <charset val="204"/>
      <scheme val="major"/>
    </font>
    <font>
      <i/>
      <sz val="12"/>
      <color theme="1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 Light"/>
      <family val="2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 Light"/>
      <family val="2"/>
      <charset val="204"/>
      <scheme val="major"/>
    </font>
    <font>
      <b/>
      <sz val="12"/>
      <color theme="0"/>
      <name val="Calibri Light"/>
      <family val="2"/>
      <charset val="204"/>
      <scheme val="major"/>
    </font>
    <font>
      <b/>
      <sz val="12"/>
      <color rgb="FFFF0000"/>
      <name val="Calibri Light"/>
      <family val="2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 Light"/>
      <family val="2"/>
      <charset val="204"/>
      <scheme val="major"/>
    </font>
    <font>
      <b/>
      <sz val="12"/>
      <color rgb="FFC00000"/>
      <name val="Calibri Light"/>
      <family val="2"/>
      <charset val="204"/>
      <scheme val="maj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Helvetica"/>
      <charset val="204"/>
    </font>
    <font>
      <sz val="11"/>
      <color theme="1"/>
      <name val="Helvetica"/>
      <charset val="204"/>
    </font>
    <font>
      <b/>
      <sz val="11"/>
      <color rgb="FF000000"/>
      <name val="Helvetica"/>
      <charset val="204"/>
    </font>
    <font>
      <sz val="10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2"/>
      <color theme="1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 Light"/>
      <family val="2"/>
      <charset val="204"/>
      <scheme val="major"/>
    </font>
    <font>
      <b/>
      <sz val="10"/>
      <color theme="1"/>
      <name val="Times New Roman"/>
      <family val="1"/>
      <charset val="204"/>
    </font>
    <font>
      <u/>
      <sz val="16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2B21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31" fillId="0" borderId="0"/>
    <xf numFmtId="0" fontId="33" fillId="0" borderId="0"/>
  </cellStyleXfs>
  <cellXfs count="236">
    <xf numFmtId="0" fontId="0" fillId="0" borderId="0" xfId="0"/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10" borderId="1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19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4" borderId="9" xfId="0" applyFont="1" applyFill="1" applyBorder="1" applyAlignment="1" applyProtection="1">
      <alignment vertical="center" wrapText="1"/>
      <protection locked="0"/>
    </xf>
    <xf numFmtId="0" fontId="8" fillId="4" borderId="10" xfId="0" applyFont="1" applyFill="1" applyBorder="1" applyAlignment="1" applyProtection="1">
      <alignment vertical="center"/>
      <protection locked="0"/>
    </xf>
    <xf numFmtId="0" fontId="10" fillId="9" borderId="13" xfId="0" applyFont="1" applyFill="1" applyBorder="1" applyAlignment="1" applyProtection="1">
      <alignment vertical="center" wrapText="1"/>
    </xf>
    <xf numFmtId="0" fontId="1" fillId="4" borderId="12" xfId="0" applyFont="1" applyFill="1" applyBorder="1" applyAlignment="1" applyProtection="1">
      <alignment vertical="center"/>
      <protection locked="0"/>
    </xf>
    <xf numFmtId="0" fontId="10" fillId="9" borderId="13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  <protection locked="0"/>
    </xf>
    <xf numFmtId="0" fontId="8" fillId="4" borderId="11" xfId="0" applyFont="1" applyFill="1" applyBorder="1" applyAlignment="1" applyProtection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/>
      <protection locked="0"/>
    </xf>
    <xf numFmtId="0" fontId="13" fillId="10" borderId="14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8" fillId="4" borderId="12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vertical="center"/>
    </xf>
    <xf numFmtId="0" fontId="8" fillId="4" borderId="12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vertical="center"/>
    </xf>
    <xf numFmtId="0" fontId="20" fillId="4" borderId="12" xfId="0" applyFont="1" applyFill="1" applyBorder="1" applyAlignment="1" applyProtection="1">
      <alignment vertical="center"/>
    </xf>
    <xf numFmtId="0" fontId="21" fillId="4" borderId="11" xfId="0" applyFont="1" applyFill="1" applyBorder="1" applyAlignment="1" applyProtection="1">
      <alignment vertical="center"/>
    </xf>
    <xf numFmtId="0" fontId="8" fillId="4" borderId="16" xfId="0" applyFont="1" applyFill="1" applyBorder="1" applyAlignment="1" applyProtection="1">
      <alignment vertical="center"/>
      <protection locked="0"/>
    </xf>
    <xf numFmtId="0" fontId="8" fillId="4" borderId="17" xfId="0" applyFont="1" applyFill="1" applyBorder="1" applyAlignment="1" applyProtection="1">
      <alignment vertical="center"/>
      <protection locked="0"/>
    </xf>
    <xf numFmtId="0" fontId="8" fillId="4" borderId="17" xfId="0" applyFont="1" applyFill="1" applyBorder="1" applyAlignment="1" applyProtection="1">
      <alignment vertical="center" wrapText="1"/>
      <protection locked="0"/>
    </xf>
    <xf numFmtId="0" fontId="8" fillId="4" borderId="18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4" fillId="0" borderId="0" xfId="0" applyFont="1"/>
    <xf numFmtId="0" fontId="13" fillId="0" borderId="0" xfId="0" applyFont="1" applyFill="1" applyBorder="1" applyAlignment="1" applyProtection="1">
      <alignment vertical="center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0" borderId="1" xfId="0" applyBorder="1"/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11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10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 applyFill="1" applyAlignment="1">
      <alignment vertical="center"/>
    </xf>
    <xf numFmtId="0" fontId="27" fillId="0" borderId="0" xfId="0" applyFont="1"/>
    <xf numFmtId="0" fontId="28" fillId="6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28" fillId="6" borderId="0" xfId="0" applyNumberFormat="1" applyFont="1" applyFill="1" applyAlignment="1">
      <alignment horizontal="center" vertical="center" wrapText="1"/>
    </xf>
    <xf numFmtId="0" fontId="28" fillId="10" borderId="0" xfId="0" applyFont="1" applyFill="1"/>
    <xf numFmtId="0" fontId="27" fillId="3" borderId="0" xfId="0" applyFont="1" applyFill="1"/>
    <xf numFmtId="0" fontId="27" fillId="0" borderId="0" xfId="0" applyFont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4" fontId="32" fillId="4" borderId="1" xfId="3" applyNumberFormat="1" applyFont="1" applyFill="1" applyBorder="1" applyAlignment="1" applyProtection="1">
      <alignment vertical="center"/>
    </xf>
    <xf numFmtId="43" fontId="30" fillId="4" borderId="0" xfId="1" applyFont="1" applyFill="1"/>
    <xf numFmtId="0" fontId="27" fillId="4" borderId="0" xfId="0" applyFont="1" applyFill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9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center"/>
    </xf>
    <xf numFmtId="0" fontId="34" fillId="0" borderId="0" xfId="0" applyFont="1" applyAlignment="1">
      <alignment vertical="center" wrapText="1"/>
    </xf>
    <xf numFmtId="0" fontId="37" fillId="0" borderId="1" xfId="0" applyFont="1" applyBorder="1" applyAlignment="1">
      <alignment vertical="center"/>
    </xf>
    <xf numFmtId="0" fontId="37" fillId="0" borderId="1" xfId="0" applyFont="1" applyBorder="1"/>
    <xf numFmtId="0" fontId="37" fillId="0" borderId="1" xfId="0" applyFont="1" applyBorder="1" applyAlignment="1">
      <alignment vertical="center" wrapText="1"/>
    </xf>
    <xf numFmtId="0" fontId="37" fillId="13" borderId="1" xfId="0" applyFont="1" applyFill="1" applyBorder="1" applyAlignment="1">
      <alignment vertical="center" wrapText="1"/>
    </xf>
    <xf numFmtId="0" fontId="37" fillId="13" borderId="1" xfId="0" applyFont="1" applyFill="1" applyBorder="1"/>
    <xf numFmtId="0" fontId="38" fillId="13" borderId="1" xfId="0" applyFont="1" applyFill="1" applyBorder="1"/>
    <xf numFmtId="0" fontId="37" fillId="0" borderId="4" xfId="0" applyFont="1" applyBorder="1" applyAlignment="1">
      <alignment vertical="center" wrapText="1"/>
    </xf>
    <xf numFmtId="0" fontId="37" fillId="0" borderId="4" xfId="0" applyFont="1" applyBorder="1"/>
    <xf numFmtId="0" fontId="38" fillId="0" borderId="4" xfId="0" applyFont="1" applyBorder="1"/>
    <xf numFmtId="0" fontId="37" fillId="10" borderId="1" xfId="0" applyFont="1" applyFill="1" applyBorder="1" applyAlignment="1">
      <alignment horizontal="center" vertical="center"/>
    </xf>
    <xf numFmtId="0" fontId="37" fillId="10" borderId="1" xfId="0" applyFont="1" applyFill="1" applyBorder="1"/>
    <xf numFmtId="0" fontId="38" fillId="10" borderId="22" xfId="0" applyFont="1" applyFill="1" applyBorder="1"/>
    <xf numFmtId="0" fontId="37" fillId="10" borderId="20" xfId="0" applyFont="1" applyFill="1" applyBorder="1" applyAlignment="1">
      <alignment vertical="center" wrapText="1"/>
    </xf>
    <xf numFmtId="4" fontId="38" fillId="10" borderId="22" xfId="0" applyNumberFormat="1" applyFont="1" applyFill="1" applyBorder="1"/>
    <xf numFmtId="0" fontId="38" fillId="13" borderId="1" xfId="0" applyFont="1" applyFill="1" applyBorder="1" applyAlignment="1">
      <alignment vertical="center" wrapText="1"/>
    </xf>
    <xf numFmtId="0" fontId="37" fillId="0" borderId="23" xfId="0" applyFont="1" applyBorder="1"/>
    <xf numFmtId="0" fontId="37" fillId="10" borderId="21" xfId="0" applyFont="1" applyFill="1" applyBorder="1" applyAlignment="1">
      <alignment vertical="center" wrapText="1"/>
    </xf>
    <xf numFmtId="0" fontId="1" fillId="0" borderId="23" xfId="0" applyFont="1" applyBorder="1"/>
    <xf numFmtId="0" fontId="37" fillId="0" borderId="1" xfId="0" applyFont="1" applyBorder="1" applyAlignment="1">
      <alignment horizontal="right"/>
    </xf>
    <xf numFmtId="0" fontId="38" fillId="10" borderId="20" xfId="0" applyFont="1" applyFill="1" applyBorder="1" applyAlignment="1">
      <alignment vertical="center" wrapText="1"/>
    </xf>
    <xf numFmtId="0" fontId="38" fillId="14" borderId="4" xfId="0" applyFont="1" applyFill="1" applyBorder="1" applyAlignment="1">
      <alignment vertical="center" wrapText="1"/>
    </xf>
    <xf numFmtId="0" fontId="38" fillId="14" borderId="0" xfId="0" applyFont="1" applyFill="1"/>
    <xf numFmtId="0" fontId="38" fillId="3" borderId="0" xfId="0" applyFont="1" applyFill="1"/>
    <xf numFmtId="0" fontId="38" fillId="6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7" fillId="3" borderId="1" xfId="0" applyFont="1" applyFill="1" applyBorder="1"/>
    <xf numFmtId="0" fontId="39" fillId="0" borderId="0" xfId="0" applyFont="1" applyAlignment="1">
      <alignment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0" fillId="4" borderId="11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left" vertical="center" wrapText="1"/>
    </xf>
    <xf numFmtId="0" fontId="20" fillId="4" borderId="12" xfId="0" applyFont="1" applyFill="1" applyBorder="1" applyAlignment="1" applyProtection="1">
      <alignment horizontal="left" vertical="center" wrapText="1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left" vertical="top" wrapText="1"/>
    </xf>
    <xf numFmtId="0" fontId="20" fillId="4" borderId="0" xfId="0" applyFont="1" applyFill="1" applyBorder="1" applyAlignment="1" applyProtection="1">
      <alignment horizontal="left" vertical="top" wrapText="1"/>
    </xf>
    <xf numFmtId="0" fontId="20" fillId="4" borderId="1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1" fillId="4" borderId="2" xfId="0" applyNumberFormat="1" applyFont="1" applyFill="1" applyBorder="1" applyAlignment="1" applyProtection="1">
      <alignment horizontal="center" vertical="center"/>
      <protection locked="0"/>
    </xf>
    <xf numFmtId="1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left" vertical="center"/>
      <protection locked="0"/>
    </xf>
    <xf numFmtId="0" fontId="10" fillId="9" borderId="1" xfId="0" applyFont="1" applyFill="1" applyBorder="1" applyAlignment="1" applyProtection="1">
      <alignment horizontal="left" vertical="center"/>
    </xf>
    <xf numFmtId="0" fontId="13" fillId="10" borderId="13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14" fontId="1" fillId="4" borderId="5" xfId="0" applyNumberFormat="1" applyFont="1" applyFill="1" applyBorder="1" applyAlignment="1" applyProtection="1">
      <alignment horizontal="center" vertical="center"/>
      <protection locked="0"/>
    </xf>
    <xf numFmtId="1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14" xfId="0" applyFont="1" applyFill="1" applyBorder="1" applyAlignment="1" applyProtection="1">
      <alignment horizontal="left" vertical="center"/>
      <protection locked="0"/>
    </xf>
    <xf numFmtId="0" fontId="5" fillId="12" borderId="2" xfId="0" applyFont="1" applyFill="1" applyBorder="1" applyAlignment="1" applyProtection="1">
      <alignment horizontal="center" vertical="center" wrapText="1"/>
      <protection locked="0"/>
    </xf>
    <xf numFmtId="0" fontId="5" fillId="12" borderId="3" xfId="0" applyFont="1" applyFill="1" applyBorder="1" applyAlignment="1" applyProtection="1">
      <alignment horizontal="center" vertical="center" wrapText="1"/>
      <protection locked="0"/>
    </xf>
    <xf numFmtId="0" fontId="5" fillId="12" borderId="19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5">
    <cellStyle name="0,0_x000d__x000a_NA_x000d__x000a_" xfId="3"/>
    <cellStyle name="Обычный" xfId="0" builtinId="0"/>
    <cellStyle name="Обычный 2 2" xfId="4"/>
    <cellStyle name="Обычный 5" xfId="2"/>
    <cellStyle name="Финансовый" xfId="1" builtinId="3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9900"/>
      <color rgb="FF00CC00"/>
      <color rgb="FF02B217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116278</xdr:colOff>
      <xdr:row>0</xdr:row>
      <xdr:rowOff>88119</xdr:rowOff>
    </xdr:from>
    <xdr:to>
      <xdr:col>5</xdr:col>
      <xdr:colOff>2164771</xdr:colOff>
      <xdr:row>0</xdr:row>
      <xdr:rowOff>952585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8" y="88119"/>
          <a:ext cx="10573368" cy="864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69271</xdr:colOff>
      <xdr:row>100</xdr:row>
      <xdr:rowOff>155862</xdr:rowOff>
    </xdr:from>
    <xdr:to>
      <xdr:col>5</xdr:col>
      <xdr:colOff>2268680</xdr:colOff>
      <xdr:row>105</xdr:row>
      <xdr:rowOff>137158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1" y="14176662"/>
          <a:ext cx="10724284" cy="9814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1"/>
  <sheetViews>
    <sheetView tabSelected="1" topLeftCell="B134" zoomScale="87" zoomScaleNormal="87" zoomScaleSheetLayoutView="90" workbookViewId="0">
      <selection activeCell="E156" sqref="E156:F301"/>
    </sheetView>
  </sheetViews>
  <sheetFormatPr defaultColWidth="9.140625" defaultRowHeight="12.75" x14ac:dyDescent="0.2"/>
  <cols>
    <col min="1" max="1" width="4.7109375" style="149" customWidth="1"/>
    <col min="2" max="2" width="116.28515625" style="149" customWidth="1"/>
    <col min="3" max="3" width="7.85546875" style="155" customWidth="1"/>
    <col min="4" max="4" width="11" style="149" customWidth="1"/>
    <col min="5" max="5" width="11.28515625" style="149" customWidth="1"/>
    <col min="6" max="6" width="15.28515625" style="149" customWidth="1"/>
    <col min="7" max="7" width="9.140625" style="149"/>
    <col min="8" max="8" width="15.140625" style="149" customWidth="1"/>
    <col min="9" max="16384" width="9.140625" style="149"/>
  </cols>
  <sheetData>
    <row r="1" spans="1:6" ht="29.25" customHeight="1" x14ac:dyDescent="0.2"/>
    <row r="2" spans="1:6" ht="154.5" customHeight="1" x14ac:dyDescent="0.3">
      <c r="B2" s="193" t="s">
        <v>529</v>
      </c>
    </row>
    <row r="3" spans="1:6" ht="25.5" x14ac:dyDescent="0.2">
      <c r="A3" s="150" t="s">
        <v>4</v>
      </c>
      <c r="B3" s="189" t="s">
        <v>494</v>
      </c>
      <c r="C3" s="151" t="s">
        <v>234</v>
      </c>
      <c r="D3" s="152" t="s">
        <v>387</v>
      </c>
      <c r="E3" s="151" t="s">
        <v>388</v>
      </c>
      <c r="F3" s="151" t="s">
        <v>389</v>
      </c>
    </row>
    <row r="4" spans="1:6" ht="15.75" x14ac:dyDescent="0.25">
      <c r="A4" s="153"/>
      <c r="B4" s="187" t="s">
        <v>377</v>
      </c>
      <c r="C4" s="156"/>
      <c r="D4" s="153"/>
      <c r="E4" s="153"/>
      <c r="F4" s="153"/>
    </row>
    <row r="5" spans="1:6" ht="15.75" x14ac:dyDescent="0.25">
      <c r="A5" s="154"/>
      <c r="B5" s="188"/>
      <c r="C5" s="157"/>
      <c r="D5" s="154"/>
      <c r="E5" s="154"/>
      <c r="F5" s="154"/>
    </row>
    <row r="6" spans="1:6" ht="45" x14ac:dyDescent="0.25">
      <c r="A6" s="154"/>
      <c r="B6" s="191" t="s">
        <v>477</v>
      </c>
      <c r="C6" s="168" t="s">
        <v>391</v>
      </c>
      <c r="D6" s="184">
        <v>1</v>
      </c>
      <c r="E6" s="192"/>
      <c r="F6" s="192"/>
    </row>
    <row r="7" spans="1:6" ht="15.75" x14ac:dyDescent="0.25">
      <c r="A7" s="154"/>
      <c r="B7" s="123" t="s">
        <v>478</v>
      </c>
      <c r="C7" s="168" t="s">
        <v>380</v>
      </c>
      <c r="D7" s="184">
        <v>2</v>
      </c>
      <c r="E7" s="192"/>
      <c r="F7" s="192"/>
    </row>
    <row r="8" spans="1:6" ht="15.75" x14ac:dyDescent="0.25">
      <c r="A8" s="154"/>
      <c r="B8" s="123" t="s">
        <v>479</v>
      </c>
      <c r="C8" s="168" t="s">
        <v>380</v>
      </c>
      <c r="D8" s="184">
        <v>2</v>
      </c>
      <c r="E8" s="192"/>
      <c r="F8" s="192"/>
    </row>
    <row r="9" spans="1:6" ht="60" x14ac:dyDescent="0.25">
      <c r="A9" s="154"/>
      <c r="B9" s="191" t="s">
        <v>480</v>
      </c>
      <c r="C9" s="168" t="s">
        <v>391</v>
      </c>
      <c r="D9" s="184">
        <v>2</v>
      </c>
      <c r="E9" s="192"/>
      <c r="F9" s="192"/>
    </row>
    <row r="10" spans="1:6" ht="15.75" x14ac:dyDescent="0.25">
      <c r="A10" s="154"/>
      <c r="B10" s="123" t="s">
        <v>481</v>
      </c>
      <c r="C10" s="168" t="s">
        <v>380</v>
      </c>
      <c r="D10" s="184">
        <v>4</v>
      </c>
      <c r="E10" s="192"/>
      <c r="F10" s="192"/>
    </row>
    <row r="11" spans="1:6" ht="15.75" x14ac:dyDescent="0.25">
      <c r="A11" s="154"/>
      <c r="B11" s="123" t="s">
        <v>482</v>
      </c>
      <c r="C11" s="168" t="s">
        <v>380</v>
      </c>
      <c r="D11" s="184">
        <v>4</v>
      </c>
      <c r="E11" s="192"/>
      <c r="F11" s="192"/>
    </row>
    <row r="12" spans="1:6" ht="15.75" x14ac:dyDescent="0.25">
      <c r="A12" s="154"/>
      <c r="B12" s="123" t="s">
        <v>483</v>
      </c>
      <c r="C12" s="168" t="s">
        <v>380</v>
      </c>
      <c r="D12" s="184">
        <v>1</v>
      </c>
      <c r="E12" s="192"/>
      <c r="F12" s="192"/>
    </row>
    <row r="13" spans="1:6" ht="15.75" x14ac:dyDescent="0.25">
      <c r="A13" s="154"/>
      <c r="B13" s="123" t="s">
        <v>484</v>
      </c>
      <c r="C13" s="168" t="s">
        <v>380</v>
      </c>
      <c r="D13" s="184">
        <v>1</v>
      </c>
      <c r="E13" s="192"/>
      <c r="F13" s="192"/>
    </row>
    <row r="14" spans="1:6" ht="15.75" x14ac:dyDescent="0.25">
      <c r="A14" s="154"/>
      <c r="B14" s="123" t="s">
        <v>485</v>
      </c>
      <c r="C14" s="168" t="s">
        <v>380</v>
      </c>
      <c r="D14" s="184">
        <v>2</v>
      </c>
      <c r="E14" s="192"/>
      <c r="F14" s="192"/>
    </row>
    <row r="15" spans="1:6" ht="15.75" x14ac:dyDescent="0.25">
      <c r="A15" s="154"/>
      <c r="B15" s="123" t="s">
        <v>486</v>
      </c>
      <c r="C15" s="168" t="s">
        <v>380</v>
      </c>
      <c r="D15" s="184">
        <v>7</v>
      </c>
      <c r="E15" s="192"/>
      <c r="F15" s="192"/>
    </row>
    <row r="16" spans="1:6" ht="15.75" x14ac:dyDescent="0.25">
      <c r="A16" s="154"/>
      <c r="B16" s="123" t="s">
        <v>487</v>
      </c>
      <c r="C16" s="168" t="s">
        <v>380</v>
      </c>
      <c r="D16" s="184">
        <v>18</v>
      </c>
      <c r="E16" s="192"/>
      <c r="F16" s="192"/>
    </row>
    <row r="17" spans="1:6" ht="15.75" x14ac:dyDescent="0.25">
      <c r="A17" s="154"/>
      <c r="B17" s="123" t="s">
        <v>488</v>
      </c>
      <c r="C17" s="168" t="s">
        <v>380</v>
      </c>
      <c r="D17" s="184">
        <v>4</v>
      </c>
      <c r="E17" s="192"/>
      <c r="F17" s="192"/>
    </row>
    <row r="18" spans="1:6" ht="15.75" x14ac:dyDescent="0.25">
      <c r="A18" s="154"/>
      <c r="B18" s="123" t="s">
        <v>489</v>
      </c>
      <c r="C18" s="168" t="s">
        <v>380</v>
      </c>
      <c r="D18" s="184">
        <v>7</v>
      </c>
      <c r="E18" s="192"/>
      <c r="F18" s="192"/>
    </row>
    <row r="19" spans="1:6" ht="15.75" x14ac:dyDescent="0.25">
      <c r="A19" s="154"/>
      <c r="B19" s="123" t="s">
        <v>490</v>
      </c>
      <c r="C19" s="168" t="s">
        <v>380</v>
      </c>
      <c r="D19" s="184">
        <v>2</v>
      </c>
      <c r="E19" s="192"/>
      <c r="F19" s="192"/>
    </row>
    <row r="20" spans="1:6" ht="15.75" x14ac:dyDescent="0.25">
      <c r="A20" s="154"/>
      <c r="B20" s="123" t="s">
        <v>491</v>
      </c>
      <c r="C20" s="168" t="s">
        <v>380</v>
      </c>
      <c r="D20" s="184">
        <v>2</v>
      </c>
      <c r="E20" s="192"/>
      <c r="F20" s="192"/>
    </row>
    <row r="21" spans="1:6" ht="15.75" x14ac:dyDescent="0.25">
      <c r="A21" s="154"/>
      <c r="B21" s="123" t="s">
        <v>492</v>
      </c>
      <c r="C21" s="168" t="s">
        <v>380</v>
      </c>
      <c r="D21" s="184">
        <v>2</v>
      </c>
      <c r="E21" s="192"/>
      <c r="F21" s="192"/>
    </row>
    <row r="22" spans="1:6" ht="15.75" x14ac:dyDescent="0.25">
      <c r="A22" s="154"/>
      <c r="B22" s="123" t="s">
        <v>493</v>
      </c>
      <c r="C22" s="168" t="s">
        <v>391</v>
      </c>
      <c r="D22" s="184">
        <v>25</v>
      </c>
      <c r="E22" s="192"/>
      <c r="F22" s="192"/>
    </row>
    <row r="23" spans="1:6" ht="15.75" x14ac:dyDescent="0.25">
      <c r="A23" s="154"/>
      <c r="B23" s="123" t="s">
        <v>495</v>
      </c>
      <c r="C23" s="168" t="s">
        <v>391</v>
      </c>
      <c r="D23" s="184">
        <v>4</v>
      </c>
      <c r="E23" s="192"/>
      <c r="F23" s="192"/>
    </row>
    <row r="24" spans="1:6" ht="15.75" x14ac:dyDescent="0.25">
      <c r="A24" s="154"/>
      <c r="B24" s="123" t="s">
        <v>496</v>
      </c>
      <c r="C24" s="168" t="s">
        <v>391</v>
      </c>
      <c r="D24" s="184">
        <v>6</v>
      </c>
      <c r="E24" s="192"/>
      <c r="F24" s="192"/>
    </row>
    <row r="25" spans="1:6" ht="15.75" x14ac:dyDescent="0.25">
      <c r="A25" s="154"/>
      <c r="B25" s="123" t="s">
        <v>417</v>
      </c>
      <c r="C25" s="168" t="s">
        <v>380</v>
      </c>
      <c r="D25" s="184">
        <v>6</v>
      </c>
      <c r="E25" s="192"/>
      <c r="F25" s="192"/>
    </row>
    <row r="26" spans="1:6" ht="15.75" x14ac:dyDescent="0.25">
      <c r="A26" s="154"/>
      <c r="B26" s="123" t="s">
        <v>418</v>
      </c>
      <c r="C26" s="168" t="s">
        <v>379</v>
      </c>
      <c r="D26" s="184">
        <v>7</v>
      </c>
      <c r="E26" s="192"/>
      <c r="F26" s="192"/>
    </row>
    <row r="27" spans="1:6" ht="15.75" x14ac:dyDescent="0.25">
      <c r="A27" s="154"/>
      <c r="B27" s="123" t="s">
        <v>419</v>
      </c>
      <c r="C27" s="168" t="s">
        <v>379</v>
      </c>
      <c r="D27" s="184">
        <v>12</v>
      </c>
      <c r="E27" s="192"/>
      <c r="F27" s="192"/>
    </row>
    <row r="28" spans="1:6" ht="15.75" x14ac:dyDescent="0.25">
      <c r="A28" s="154"/>
      <c r="B28" s="123" t="s">
        <v>420</v>
      </c>
      <c r="C28" s="168" t="s">
        <v>379</v>
      </c>
      <c r="D28" s="184">
        <v>6</v>
      </c>
      <c r="E28" s="192"/>
      <c r="F28" s="192"/>
    </row>
    <row r="29" spans="1:6" ht="15.75" x14ac:dyDescent="0.25">
      <c r="A29" s="154"/>
      <c r="B29" s="123" t="s">
        <v>421</v>
      </c>
      <c r="C29" s="168" t="s">
        <v>379</v>
      </c>
      <c r="D29" s="184">
        <v>57</v>
      </c>
      <c r="E29" s="192"/>
      <c r="F29" s="192"/>
    </row>
    <row r="30" spans="1:6" ht="15.75" x14ac:dyDescent="0.25">
      <c r="A30" s="154"/>
      <c r="B30" s="123" t="s">
        <v>422</v>
      </c>
      <c r="C30" s="168" t="s">
        <v>379</v>
      </c>
      <c r="D30" s="184">
        <v>1</v>
      </c>
      <c r="E30" s="192"/>
      <c r="F30" s="192"/>
    </row>
    <row r="31" spans="1:6" ht="15.75" x14ac:dyDescent="0.25">
      <c r="A31" s="154"/>
      <c r="B31" s="123" t="s">
        <v>423</v>
      </c>
      <c r="C31" s="168" t="s">
        <v>379</v>
      </c>
      <c r="D31" s="184">
        <v>24</v>
      </c>
      <c r="E31" s="192"/>
      <c r="F31" s="192"/>
    </row>
    <row r="32" spans="1:6" ht="15.75" x14ac:dyDescent="0.25">
      <c r="A32" s="154"/>
      <c r="B32" s="123" t="s">
        <v>424</v>
      </c>
      <c r="C32" s="168" t="s">
        <v>379</v>
      </c>
      <c r="D32" s="184">
        <v>14</v>
      </c>
      <c r="E32" s="192"/>
      <c r="F32" s="192"/>
    </row>
    <row r="33" spans="1:6" ht="15.75" x14ac:dyDescent="0.25">
      <c r="A33" s="154"/>
      <c r="B33" s="123" t="s">
        <v>425</v>
      </c>
      <c r="C33" s="168" t="s">
        <v>379</v>
      </c>
      <c r="D33" s="184">
        <v>2</v>
      </c>
      <c r="E33" s="192"/>
      <c r="F33" s="192"/>
    </row>
    <row r="34" spans="1:6" ht="15.75" x14ac:dyDescent="0.25">
      <c r="A34" s="154"/>
      <c r="B34" s="123" t="s">
        <v>426</v>
      </c>
      <c r="C34" s="168" t="s">
        <v>379</v>
      </c>
      <c r="D34" s="184">
        <v>20</v>
      </c>
      <c r="E34" s="192"/>
      <c r="F34" s="192"/>
    </row>
    <row r="35" spans="1:6" ht="15.75" x14ac:dyDescent="0.25">
      <c r="A35" s="154"/>
      <c r="B35" s="123" t="s">
        <v>427</v>
      </c>
      <c r="C35" s="168" t="s">
        <v>379</v>
      </c>
      <c r="D35" s="184">
        <v>22</v>
      </c>
      <c r="E35" s="192"/>
      <c r="F35" s="192"/>
    </row>
    <row r="36" spans="1:6" ht="15.75" x14ac:dyDescent="0.25">
      <c r="A36" s="154"/>
      <c r="B36" s="123" t="s">
        <v>428</v>
      </c>
      <c r="C36" s="168" t="s">
        <v>379</v>
      </c>
      <c r="D36" s="184">
        <v>3</v>
      </c>
      <c r="E36" s="192"/>
      <c r="F36" s="192"/>
    </row>
    <row r="37" spans="1:6" ht="15.75" x14ac:dyDescent="0.25">
      <c r="A37" s="154"/>
      <c r="B37" s="123" t="s">
        <v>429</v>
      </c>
      <c r="C37" s="168" t="s">
        <v>379</v>
      </c>
      <c r="D37" s="184">
        <v>5</v>
      </c>
      <c r="E37" s="192"/>
      <c r="F37" s="192"/>
    </row>
    <row r="38" spans="1:6" ht="15.75" x14ac:dyDescent="0.25">
      <c r="A38" s="154"/>
      <c r="B38" s="123" t="s">
        <v>430</v>
      </c>
      <c r="C38" s="168" t="s">
        <v>378</v>
      </c>
      <c r="D38" s="184">
        <v>39</v>
      </c>
      <c r="E38" s="192"/>
      <c r="F38" s="192"/>
    </row>
    <row r="39" spans="1:6" ht="15.75" x14ac:dyDescent="0.25">
      <c r="A39" s="154"/>
      <c r="B39" s="123" t="s">
        <v>431</v>
      </c>
      <c r="C39" s="168" t="s">
        <v>378</v>
      </c>
      <c r="D39" s="184">
        <v>20</v>
      </c>
      <c r="E39" s="192"/>
      <c r="F39" s="192"/>
    </row>
    <row r="40" spans="1:6" ht="15.75" x14ac:dyDescent="0.25">
      <c r="A40" s="154"/>
      <c r="B40" s="123" t="s">
        <v>432</v>
      </c>
      <c r="C40" s="168" t="s">
        <v>379</v>
      </c>
      <c r="D40" s="184">
        <v>24</v>
      </c>
      <c r="E40" s="192"/>
      <c r="F40" s="192"/>
    </row>
    <row r="41" spans="1:6" ht="15.75" x14ac:dyDescent="0.25">
      <c r="A41" s="154"/>
      <c r="B41" s="123" t="s">
        <v>433</v>
      </c>
      <c r="C41" s="168" t="s">
        <v>379</v>
      </c>
      <c r="D41" s="184">
        <v>88</v>
      </c>
      <c r="E41" s="192"/>
      <c r="F41" s="192"/>
    </row>
    <row r="42" spans="1:6" ht="15.75" x14ac:dyDescent="0.25">
      <c r="A42" s="154"/>
      <c r="B42" s="123" t="s">
        <v>434</v>
      </c>
      <c r="C42" s="168" t="s">
        <v>379</v>
      </c>
      <c r="D42" s="184">
        <v>28</v>
      </c>
      <c r="E42" s="192"/>
      <c r="F42" s="192"/>
    </row>
    <row r="43" spans="1:6" ht="15.75" x14ac:dyDescent="0.25">
      <c r="A43" s="154"/>
      <c r="B43" s="123" t="s">
        <v>435</v>
      </c>
      <c r="C43" s="168" t="s">
        <v>379</v>
      </c>
      <c r="D43" s="184">
        <v>18</v>
      </c>
      <c r="E43" s="192"/>
      <c r="F43" s="192"/>
    </row>
    <row r="44" spans="1:6" ht="15.75" x14ac:dyDescent="0.25">
      <c r="A44" s="154"/>
      <c r="B44" s="123" t="s">
        <v>436</v>
      </c>
      <c r="C44" s="168" t="s">
        <v>378</v>
      </c>
      <c r="D44" s="184">
        <v>109</v>
      </c>
      <c r="E44" s="192"/>
      <c r="F44" s="192"/>
    </row>
    <row r="45" spans="1:6" ht="15.75" x14ac:dyDescent="0.25">
      <c r="A45" s="154"/>
      <c r="B45" s="123" t="s">
        <v>497</v>
      </c>
      <c r="C45" s="168" t="s">
        <v>391</v>
      </c>
      <c r="D45" s="184">
        <v>1</v>
      </c>
      <c r="E45" s="192"/>
      <c r="F45" s="192"/>
    </row>
    <row r="46" spans="1:6" ht="15.75" x14ac:dyDescent="0.25">
      <c r="A46" s="154"/>
      <c r="B46" s="123" t="s">
        <v>508</v>
      </c>
      <c r="C46" s="168" t="s">
        <v>380</v>
      </c>
      <c r="D46" s="184">
        <v>1</v>
      </c>
      <c r="E46" s="192"/>
      <c r="F46" s="192"/>
    </row>
    <row r="47" spans="1:6" ht="15.75" x14ac:dyDescent="0.25">
      <c r="A47" s="154"/>
      <c r="B47" s="123" t="s">
        <v>498</v>
      </c>
      <c r="C47" s="168" t="s">
        <v>380</v>
      </c>
      <c r="D47" s="184">
        <v>1</v>
      </c>
      <c r="E47" s="192"/>
      <c r="F47" s="192"/>
    </row>
    <row r="48" spans="1:6" ht="15.75" x14ac:dyDescent="0.25">
      <c r="A48" s="154"/>
      <c r="B48" s="123" t="s">
        <v>509</v>
      </c>
      <c r="C48" s="168" t="s">
        <v>380</v>
      </c>
      <c r="D48" s="184">
        <v>2</v>
      </c>
      <c r="E48" s="192"/>
      <c r="F48" s="192"/>
    </row>
    <row r="49" spans="1:6" ht="15.75" x14ac:dyDescent="0.25">
      <c r="A49" s="154"/>
      <c r="B49" s="123" t="s">
        <v>510</v>
      </c>
      <c r="C49" s="168" t="s">
        <v>380</v>
      </c>
      <c r="D49" s="184">
        <v>1</v>
      </c>
      <c r="E49" s="192"/>
      <c r="F49" s="192"/>
    </row>
    <row r="50" spans="1:6" ht="15.75" x14ac:dyDescent="0.25">
      <c r="A50" s="154"/>
      <c r="B50" s="123" t="s">
        <v>511</v>
      </c>
      <c r="C50" s="168" t="s">
        <v>380</v>
      </c>
      <c r="D50" s="184">
        <v>1</v>
      </c>
      <c r="E50" s="192"/>
      <c r="F50" s="192"/>
    </row>
    <row r="51" spans="1:6" ht="15.75" x14ac:dyDescent="0.25">
      <c r="A51" s="154"/>
      <c r="B51" s="123" t="s">
        <v>512</v>
      </c>
      <c r="C51" s="168" t="s">
        <v>380</v>
      </c>
      <c r="D51" s="184">
        <v>1</v>
      </c>
      <c r="E51" s="192"/>
      <c r="F51" s="192"/>
    </row>
    <row r="52" spans="1:6" ht="15.75" x14ac:dyDescent="0.25">
      <c r="A52" s="154"/>
      <c r="B52" s="123" t="s">
        <v>513</v>
      </c>
      <c r="C52" s="168" t="s">
        <v>380</v>
      </c>
      <c r="D52" s="184">
        <v>6</v>
      </c>
      <c r="E52" s="192"/>
      <c r="F52" s="192"/>
    </row>
    <row r="53" spans="1:6" ht="15.75" x14ac:dyDescent="0.25">
      <c r="A53" s="154"/>
      <c r="B53" s="123" t="s">
        <v>514</v>
      </c>
      <c r="C53" s="168" t="s">
        <v>380</v>
      </c>
      <c r="D53" s="184">
        <v>4</v>
      </c>
      <c r="E53" s="192"/>
      <c r="F53" s="192"/>
    </row>
    <row r="54" spans="1:6" ht="15.75" x14ac:dyDescent="0.25">
      <c r="A54" s="154"/>
      <c r="B54" s="123" t="s">
        <v>515</v>
      </c>
      <c r="C54" s="168" t="s">
        <v>391</v>
      </c>
      <c r="D54" s="184">
        <v>1</v>
      </c>
      <c r="E54" s="192"/>
      <c r="F54" s="192"/>
    </row>
    <row r="55" spans="1:6" ht="15.75" x14ac:dyDescent="0.25">
      <c r="A55" s="154"/>
      <c r="B55" s="123" t="s">
        <v>515</v>
      </c>
      <c r="C55" s="168" t="s">
        <v>391</v>
      </c>
      <c r="D55" s="184">
        <v>1</v>
      </c>
      <c r="E55" s="192"/>
      <c r="F55" s="192"/>
    </row>
    <row r="56" spans="1:6" ht="15.75" x14ac:dyDescent="0.25">
      <c r="A56" s="154"/>
      <c r="B56" s="123" t="s">
        <v>515</v>
      </c>
      <c r="C56" s="168" t="s">
        <v>391</v>
      </c>
      <c r="D56" s="184">
        <v>3</v>
      </c>
      <c r="E56" s="192"/>
      <c r="F56" s="192"/>
    </row>
    <row r="57" spans="1:6" ht="15.75" x14ac:dyDescent="0.25">
      <c r="A57" s="154"/>
      <c r="B57" s="123" t="s">
        <v>499</v>
      </c>
      <c r="C57" s="168" t="s">
        <v>379</v>
      </c>
      <c r="D57" s="184">
        <v>22</v>
      </c>
      <c r="E57" s="192"/>
      <c r="F57" s="192"/>
    </row>
    <row r="58" spans="1:6" ht="15.75" x14ac:dyDescent="0.25">
      <c r="A58" s="154"/>
      <c r="B58" s="123" t="s">
        <v>500</v>
      </c>
      <c r="C58" s="168" t="s">
        <v>379</v>
      </c>
      <c r="D58" s="184">
        <v>28</v>
      </c>
      <c r="E58" s="192"/>
      <c r="F58" s="192"/>
    </row>
    <row r="59" spans="1:6" ht="15.75" x14ac:dyDescent="0.25">
      <c r="A59" s="154"/>
      <c r="B59" s="123" t="s">
        <v>441</v>
      </c>
      <c r="C59" s="168" t="s">
        <v>379</v>
      </c>
      <c r="D59" s="184">
        <v>39</v>
      </c>
      <c r="E59" s="192"/>
      <c r="F59" s="192"/>
    </row>
    <row r="60" spans="1:6" ht="15.75" x14ac:dyDescent="0.25">
      <c r="A60" s="154"/>
      <c r="B60" s="123" t="s">
        <v>442</v>
      </c>
      <c r="C60" s="168" t="s">
        <v>379</v>
      </c>
      <c r="D60" s="184">
        <v>23</v>
      </c>
      <c r="E60" s="192"/>
      <c r="F60" s="192"/>
    </row>
    <row r="61" spans="1:6" ht="15.75" x14ac:dyDescent="0.25">
      <c r="A61" s="154"/>
      <c r="B61" s="123" t="s">
        <v>443</v>
      </c>
      <c r="C61" s="168" t="s">
        <v>379</v>
      </c>
      <c r="D61" s="184">
        <v>3</v>
      </c>
      <c r="E61" s="192"/>
      <c r="F61" s="192"/>
    </row>
    <row r="62" spans="1:6" ht="15.75" x14ac:dyDescent="0.25">
      <c r="A62" s="154"/>
      <c r="B62" s="123" t="s">
        <v>444</v>
      </c>
      <c r="C62" s="168" t="s">
        <v>379</v>
      </c>
      <c r="D62" s="184">
        <v>2</v>
      </c>
      <c r="E62" s="192"/>
      <c r="F62" s="192"/>
    </row>
    <row r="63" spans="1:6" ht="15.75" x14ac:dyDescent="0.25">
      <c r="A63" s="154"/>
      <c r="B63" s="123" t="s">
        <v>445</v>
      </c>
      <c r="C63" s="168" t="s">
        <v>379</v>
      </c>
      <c r="D63" s="184">
        <v>17</v>
      </c>
      <c r="E63" s="192"/>
      <c r="F63" s="192"/>
    </row>
    <row r="64" spans="1:6" ht="15.75" x14ac:dyDescent="0.25">
      <c r="A64" s="154"/>
      <c r="B64" s="123" t="s">
        <v>446</v>
      </c>
      <c r="C64" s="168" t="s">
        <v>379</v>
      </c>
      <c r="D64" s="184">
        <v>22</v>
      </c>
      <c r="E64" s="192"/>
      <c r="F64" s="192"/>
    </row>
    <row r="65" spans="1:6" ht="15.75" x14ac:dyDescent="0.25">
      <c r="A65" s="154"/>
      <c r="B65" s="123" t="s">
        <v>447</v>
      </c>
      <c r="C65" s="168" t="s">
        <v>379</v>
      </c>
      <c r="D65" s="184">
        <v>28</v>
      </c>
      <c r="E65" s="192"/>
      <c r="F65" s="192"/>
    </row>
    <row r="66" spans="1:6" ht="15.75" x14ac:dyDescent="0.25">
      <c r="A66" s="154"/>
      <c r="B66" s="123" t="s">
        <v>448</v>
      </c>
      <c r="C66" s="168" t="s">
        <v>379</v>
      </c>
      <c r="D66" s="184">
        <v>39</v>
      </c>
      <c r="E66" s="192"/>
      <c r="F66" s="192"/>
    </row>
    <row r="67" spans="1:6" ht="15.75" x14ac:dyDescent="0.25">
      <c r="A67" s="154"/>
      <c r="B67" s="123" t="s">
        <v>449</v>
      </c>
      <c r="C67" s="168" t="s">
        <v>379</v>
      </c>
      <c r="D67" s="184">
        <v>23</v>
      </c>
      <c r="E67" s="192"/>
      <c r="F67" s="192"/>
    </row>
    <row r="68" spans="1:6" ht="15.75" x14ac:dyDescent="0.25">
      <c r="A68" s="154"/>
      <c r="B68" s="123" t="s">
        <v>450</v>
      </c>
      <c r="C68" s="168" t="s">
        <v>379</v>
      </c>
      <c r="D68" s="184">
        <v>3</v>
      </c>
      <c r="E68" s="192"/>
      <c r="F68" s="192"/>
    </row>
    <row r="69" spans="1:6" ht="15.75" x14ac:dyDescent="0.25">
      <c r="A69" s="154"/>
      <c r="B69" s="123" t="s">
        <v>451</v>
      </c>
      <c r="C69" s="168" t="s">
        <v>379</v>
      </c>
      <c r="D69" s="184">
        <v>2</v>
      </c>
      <c r="E69" s="192"/>
      <c r="F69" s="192"/>
    </row>
    <row r="70" spans="1:6" ht="15.75" x14ac:dyDescent="0.25">
      <c r="A70" s="154"/>
      <c r="B70" s="123" t="s">
        <v>452</v>
      </c>
      <c r="C70" s="168" t="s">
        <v>379</v>
      </c>
      <c r="D70" s="184">
        <v>17</v>
      </c>
      <c r="E70" s="192"/>
      <c r="F70" s="192"/>
    </row>
    <row r="71" spans="1:6" ht="30" x14ac:dyDescent="0.25">
      <c r="A71" s="154"/>
      <c r="B71" s="191" t="s">
        <v>453</v>
      </c>
      <c r="C71" s="168" t="s">
        <v>379</v>
      </c>
      <c r="D71" s="184">
        <v>125</v>
      </c>
      <c r="E71" s="192"/>
      <c r="F71" s="192"/>
    </row>
    <row r="72" spans="1:6" ht="15.75" x14ac:dyDescent="0.25">
      <c r="A72" s="154"/>
      <c r="B72" s="123" t="s">
        <v>516</v>
      </c>
      <c r="C72" s="168" t="s">
        <v>380</v>
      </c>
      <c r="D72" s="184">
        <v>1</v>
      </c>
      <c r="E72" s="192"/>
      <c r="F72" s="192"/>
    </row>
    <row r="73" spans="1:6" ht="15.75" x14ac:dyDescent="0.25">
      <c r="A73" s="154"/>
      <c r="B73" s="123" t="s">
        <v>509</v>
      </c>
      <c r="C73" s="168" t="s">
        <v>380</v>
      </c>
      <c r="D73" s="184">
        <v>1</v>
      </c>
      <c r="E73" s="192"/>
      <c r="F73" s="192"/>
    </row>
    <row r="74" spans="1:6" ht="15.75" x14ac:dyDescent="0.25">
      <c r="A74" s="154"/>
      <c r="B74" s="123" t="s">
        <v>517</v>
      </c>
      <c r="C74" s="168" t="s">
        <v>380</v>
      </c>
      <c r="D74" s="184">
        <v>1</v>
      </c>
      <c r="E74" s="192"/>
      <c r="F74" s="192"/>
    </row>
    <row r="75" spans="1:6" ht="15.75" x14ac:dyDescent="0.25">
      <c r="A75" s="154"/>
      <c r="B75" s="123" t="s">
        <v>518</v>
      </c>
      <c r="C75" s="168" t="s">
        <v>380</v>
      </c>
      <c r="D75" s="184">
        <v>1</v>
      </c>
      <c r="E75" s="192"/>
      <c r="F75" s="192"/>
    </row>
    <row r="76" spans="1:6" ht="15.75" x14ac:dyDescent="0.25">
      <c r="A76" s="154"/>
      <c r="B76" s="123" t="s">
        <v>519</v>
      </c>
      <c r="C76" s="168" t="s">
        <v>380</v>
      </c>
      <c r="D76" s="184">
        <v>1</v>
      </c>
      <c r="E76" s="192"/>
      <c r="F76" s="192"/>
    </row>
    <row r="77" spans="1:6" ht="15.75" x14ac:dyDescent="0.25">
      <c r="A77" s="154"/>
      <c r="B77" s="123" t="s">
        <v>520</v>
      </c>
      <c r="C77" s="168" t="s">
        <v>380</v>
      </c>
      <c r="D77" s="184">
        <v>1</v>
      </c>
      <c r="E77" s="192"/>
      <c r="F77" s="192"/>
    </row>
    <row r="78" spans="1:6" ht="15.75" x14ac:dyDescent="0.25">
      <c r="A78" s="154"/>
      <c r="B78" s="123" t="s">
        <v>521</v>
      </c>
      <c r="C78" s="168" t="s">
        <v>380</v>
      </c>
      <c r="D78" s="184">
        <v>2</v>
      </c>
      <c r="E78" s="192"/>
      <c r="F78" s="192"/>
    </row>
    <row r="79" spans="1:6" ht="15.75" x14ac:dyDescent="0.25">
      <c r="A79" s="154"/>
      <c r="B79" s="123" t="s">
        <v>522</v>
      </c>
      <c r="C79" s="168" t="s">
        <v>380</v>
      </c>
      <c r="D79" s="184">
        <v>2</v>
      </c>
      <c r="E79" s="192"/>
      <c r="F79" s="192"/>
    </row>
    <row r="80" spans="1:6" ht="15.75" x14ac:dyDescent="0.25">
      <c r="A80" s="154"/>
      <c r="B80" s="123" t="s">
        <v>513</v>
      </c>
      <c r="C80" s="168" t="s">
        <v>380</v>
      </c>
      <c r="D80" s="184">
        <v>9</v>
      </c>
      <c r="E80" s="192"/>
      <c r="F80" s="192"/>
    </row>
    <row r="81" spans="1:6" ht="15.75" x14ac:dyDescent="0.25">
      <c r="A81" s="154"/>
      <c r="B81" s="123" t="s">
        <v>514</v>
      </c>
      <c r="C81" s="168" t="s">
        <v>380</v>
      </c>
      <c r="D81" s="184">
        <v>4</v>
      </c>
      <c r="E81" s="192"/>
      <c r="F81" s="192"/>
    </row>
    <row r="82" spans="1:6" ht="15.75" x14ac:dyDescent="0.25">
      <c r="A82" s="154"/>
      <c r="B82" s="123" t="s">
        <v>514</v>
      </c>
      <c r="C82" s="168" t="s">
        <v>380</v>
      </c>
      <c r="D82" s="184">
        <v>3</v>
      </c>
      <c r="E82" s="192"/>
      <c r="F82" s="192"/>
    </row>
    <row r="83" spans="1:6" ht="15.75" x14ac:dyDescent="0.25">
      <c r="A83" s="154"/>
      <c r="B83" s="123" t="s">
        <v>523</v>
      </c>
      <c r="C83" s="168" t="s">
        <v>391</v>
      </c>
      <c r="D83" s="184">
        <v>1</v>
      </c>
      <c r="E83" s="192"/>
      <c r="F83" s="192"/>
    </row>
    <row r="84" spans="1:6" ht="15.75" x14ac:dyDescent="0.25">
      <c r="A84" s="154"/>
      <c r="B84" s="123" t="s">
        <v>523</v>
      </c>
      <c r="C84" s="168" t="s">
        <v>391</v>
      </c>
      <c r="D84" s="184">
        <v>2</v>
      </c>
      <c r="E84" s="192"/>
      <c r="F84" s="192"/>
    </row>
    <row r="85" spans="1:6" ht="15.75" x14ac:dyDescent="0.25">
      <c r="A85" s="154"/>
      <c r="B85" s="123" t="s">
        <v>524</v>
      </c>
      <c r="C85" s="168" t="s">
        <v>391</v>
      </c>
      <c r="D85" s="184">
        <v>5</v>
      </c>
      <c r="E85" s="192"/>
      <c r="F85" s="192"/>
    </row>
    <row r="86" spans="1:6" ht="15.75" x14ac:dyDescent="0.25">
      <c r="A86" s="154"/>
      <c r="B86" s="123" t="s">
        <v>513</v>
      </c>
      <c r="C86" s="168" t="s">
        <v>380</v>
      </c>
      <c r="D86" s="184">
        <v>6</v>
      </c>
      <c r="E86" s="192"/>
      <c r="F86" s="192"/>
    </row>
    <row r="87" spans="1:6" ht="15.75" x14ac:dyDescent="0.25">
      <c r="A87" s="154"/>
      <c r="B87" s="123" t="s">
        <v>514</v>
      </c>
      <c r="C87" s="168" t="s">
        <v>380</v>
      </c>
      <c r="D87" s="184">
        <v>4</v>
      </c>
      <c r="E87" s="192"/>
      <c r="F87" s="192"/>
    </row>
    <row r="88" spans="1:6" ht="15.75" x14ac:dyDescent="0.25">
      <c r="A88" s="154"/>
      <c r="B88" s="123" t="s">
        <v>523</v>
      </c>
      <c r="C88" s="168" t="s">
        <v>391</v>
      </c>
      <c r="D88" s="184">
        <v>1</v>
      </c>
      <c r="E88" s="192"/>
      <c r="F88" s="192"/>
    </row>
    <row r="89" spans="1:6" ht="15.75" x14ac:dyDescent="0.25">
      <c r="A89" s="154"/>
      <c r="B89" s="123" t="s">
        <v>523</v>
      </c>
      <c r="C89" s="168" t="s">
        <v>391</v>
      </c>
      <c r="D89" s="184">
        <v>1</v>
      </c>
      <c r="E89" s="192"/>
      <c r="F89" s="192"/>
    </row>
    <row r="90" spans="1:6" ht="15.75" x14ac:dyDescent="0.25">
      <c r="A90" s="154"/>
      <c r="B90" s="123" t="s">
        <v>523</v>
      </c>
      <c r="C90" s="168" t="s">
        <v>391</v>
      </c>
      <c r="D90" s="184">
        <v>3</v>
      </c>
      <c r="E90" s="192"/>
      <c r="F90" s="192"/>
    </row>
    <row r="91" spans="1:6" ht="15.75" x14ac:dyDescent="0.25">
      <c r="A91" s="154"/>
      <c r="B91" s="123" t="s">
        <v>439</v>
      </c>
      <c r="C91" s="168" t="s">
        <v>379</v>
      </c>
      <c r="D91" s="184">
        <v>67</v>
      </c>
      <c r="E91" s="192"/>
      <c r="F91" s="192"/>
    </row>
    <row r="92" spans="1:6" ht="15.75" x14ac:dyDescent="0.25">
      <c r="A92" s="154"/>
      <c r="B92" s="123" t="s">
        <v>440</v>
      </c>
      <c r="C92" s="168" t="s">
        <v>379</v>
      </c>
      <c r="D92" s="184">
        <v>34</v>
      </c>
      <c r="E92" s="192"/>
      <c r="F92" s="192"/>
    </row>
    <row r="93" spans="1:6" ht="15.75" x14ac:dyDescent="0.25">
      <c r="A93" s="154"/>
      <c r="B93" s="123" t="s">
        <v>441</v>
      </c>
      <c r="C93" s="168" t="s">
        <v>379</v>
      </c>
      <c r="D93" s="184">
        <v>80</v>
      </c>
      <c r="E93" s="192"/>
      <c r="F93" s="192"/>
    </row>
    <row r="94" spans="1:6" ht="15.75" x14ac:dyDescent="0.25">
      <c r="A94" s="154"/>
      <c r="B94" s="123" t="s">
        <v>442</v>
      </c>
      <c r="C94" s="168" t="s">
        <v>379</v>
      </c>
      <c r="D94" s="184">
        <v>11</v>
      </c>
      <c r="E94" s="192"/>
      <c r="F94" s="192"/>
    </row>
    <row r="95" spans="1:6" ht="15.75" x14ac:dyDescent="0.25">
      <c r="A95" s="154"/>
      <c r="B95" s="123" t="s">
        <v>443</v>
      </c>
      <c r="C95" s="168" t="s">
        <v>379</v>
      </c>
      <c r="D95" s="184">
        <v>8</v>
      </c>
      <c r="E95" s="192"/>
      <c r="F95" s="192"/>
    </row>
    <row r="96" spans="1:6" ht="15.75" x14ac:dyDescent="0.25">
      <c r="A96" s="154"/>
      <c r="B96" s="123" t="s">
        <v>444</v>
      </c>
      <c r="C96" s="168" t="s">
        <v>379</v>
      </c>
      <c r="D96" s="184">
        <v>15</v>
      </c>
      <c r="E96" s="192"/>
      <c r="F96" s="192"/>
    </row>
    <row r="97" spans="1:6" ht="15.75" x14ac:dyDescent="0.25">
      <c r="A97" s="154"/>
      <c r="B97" s="123" t="s">
        <v>445</v>
      </c>
      <c r="C97" s="168" t="s">
        <v>379</v>
      </c>
      <c r="D97" s="184">
        <v>13</v>
      </c>
      <c r="E97" s="192"/>
      <c r="F97" s="192"/>
    </row>
    <row r="98" spans="1:6" ht="15.75" x14ac:dyDescent="0.25">
      <c r="A98" s="154"/>
      <c r="B98" s="123" t="s">
        <v>446</v>
      </c>
      <c r="C98" s="168" t="s">
        <v>379</v>
      </c>
      <c r="D98" s="184">
        <v>67</v>
      </c>
      <c r="E98" s="192"/>
      <c r="F98" s="192"/>
    </row>
    <row r="99" spans="1:6" ht="15.75" x14ac:dyDescent="0.25">
      <c r="A99" s="154"/>
      <c r="B99" s="123" t="s">
        <v>447</v>
      </c>
      <c r="C99" s="168" t="s">
        <v>379</v>
      </c>
      <c r="D99" s="184">
        <v>34</v>
      </c>
      <c r="E99" s="192"/>
      <c r="F99" s="192"/>
    </row>
    <row r="100" spans="1:6" ht="15.75" x14ac:dyDescent="0.25">
      <c r="A100" s="154"/>
      <c r="B100" s="123" t="s">
        <v>448</v>
      </c>
      <c r="C100" s="168" t="s">
        <v>379</v>
      </c>
      <c r="D100" s="184">
        <v>80</v>
      </c>
      <c r="E100" s="192"/>
      <c r="F100" s="192"/>
    </row>
    <row r="101" spans="1:6" ht="15.75" x14ac:dyDescent="0.25">
      <c r="A101" s="154"/>
      <c r="B101" s="123" t="s">
        <v>449</v>
      </c>
      <c r="C101" s="168" t="s">
        <v>379</v>
      </c>
      <c r="D101" s="184">
        <v>11</v>
      </c>
      <c r="E101" s="192"/>
      <c r="F101" s="192"/>
    </row>
    <row r="102" spans="1:6" ht="15.75" x14ac:dyDescent="0.25">
      <c r="A102" s="154"/>
      <c r="B102" s="123" t="s">
        <v>450</v>
      </c>
      <c r="C102" s="168" t="s">
        <v>379</v>
      </c>
      <c r="D102" s="184">
        <v>8</v>
      </c>
      <c r="E102" s="192"/>
      <c r="F102" s="192"/>
    </row>
    <row r="103" spans="1:6" ht="15.75" x14ac:dyDescent="0.25">
      <c r="A103" s="154"/>
      <c r="B103" s="123" t="s">
        <v>451</v>
      </c>
      <c r="C103" s="168" t="s">
        <v>379</v>
      </c>
      <c r="D103" s="184">
        <v>15</v>
      </c>
      <c r="E103" s="192"/>
      <c r="F103" s="192"/>
    </row>
    <row r="104" spans="1:6" ht="15.75" x14ac:dyDescent="0.25">
      <c r="A104" s="154"/>
      <c r="B104" s="123" t="s">
        <v>452</v>
      </c>
      <c r="C104" s="168" t="s">
        <v>379</v>
      </c>
      <c r="D104" s="184">
        <v>13</v>
      </c>
      <c r="E104" s="192"/>
      <c r="F104" s="192"/>
    </row>
    <row r="105" spans="1:6" ht="30" x14ac:dyDescent="0.25">
      <c r="A105" s="154"/>
      <c r="B105" s="191" t="s">
        <v>454</v>
      </c>
      <c r="C105" s="168" t="s">
        <v>379</v>
      </c>
      <c r="D105" s="184">
        <v>195</v>
      </c>
      <c r="E105" s="192"/>
      <c r="F105" s="192"/>
    </row>
    <row r="106" spans="1:6" ht="15.75" x14ac:dyDescent="0.25">
      <c r="A106" s="154"/>
      <c r="B106" s="123" t="s">
        <v>516</v>
      </c>
      <c r="C106" s="168" t="s">
        <v>380</v>
      </c>
      <c r="D106" s="184">
        <v>1</v>
      </c>
      <c r="E106" s="192"/>
      <c r="F106" s="192"/>
    </row>
    <row r="107" spans="1:6" ht="15.75" x14ac:dyDescent="0.25">
      <c r="A107" s="154"/>
      <c r="B107" s="123" t="s">
        <v>509</v>
      </c>
      <c r="C107" s="168" t="s">
        <v>380</v>
      </c>
      <c r="D107" s="184">
        <v>3</v>
      </c>
      <c r="E107" s="192"/>
      <c r="F107" s="192"/>
    </row>
    <row r="108" spans="1:6" ht="15.75" x14ac:dyDescent="0.25">
      <c r="A108" s="154"/>
      <c r="B108" s="123" t="s">
        <v>525</v>
      </c>
      <c r="C108" s="168" t="s">
        <v>380</v>
      </c>
      <c r="D108" s="184">
        <v>1</v>
      </c>
      <c r="E108" s="192"/>
      <c r="F108" s="192"/>
    </row>
    <row r="109" spans="1:6" ht="15.75" x14ac:dyDescent="0.25">
      <c r="A109" s="154"/>
      <c r="B109" s="123" t="s">
        <v>526</v>
      </c>
      <c r="C109" s="168" t="s">
        <v>380</v>
      </c>
      <c r="D109" s="184">
        <v>1</v>
      </c>
      <c r="E109" s="192"/>
      <c r="F109" s="192"/>
    </row>
    <row r="110" spans="1:6" ht="15.75" x14ac:dyDescent="0.25">
      <c r="A110" s="154"/>
      <c r="B110" s="123" t="s">
        <v>513</v>
      </c>
      <c r="C110" s="168" t="s">
        <v>380</v>
      </c>
      <c r="D110" s="184">
        <v>5</v>
      </c>
      <c r="E110" s="192"/>
      <c r="F110" s="192"/>
    </row>
    <row r="111" spans="1:6" ht="15.75" x14ac:dyDescent="0.25">
      <c r="A111" s="154"/>
      <c r="B111" s="123" t="s">
        <v>514</v>
      </c>
      <c r="C111" s="168" t="s">
        <v>380</v>
      </c>
      <c r="D111" s="184">
        <v>1</v>
      </c>
      <c r="E111" s="192"/>
      <c r="F111" s="192"/>
    </row>
    <row r="112" spans="1:6" ht="15.75" x14ac:dyDescent="0.25">
      <c r="A112" s="154"/>
      <c r="B112" s="123" t="s">
        <v>514</v>
      </c>
      <c r="C112" s="168" t="s">
        <v>380</v>
      </c>
      <c r="D112" s="184">
        <v>4</v>
      </c>
      <c r="E112" s="192"/>
      <c r="F112" s="192"/>
    </row>
    <row r="113" spans="1:6" ht="15.75" x14ac:dyDescent="0.25">
      <c r="A113" s="154"/>
      <c r="B113" s="123" t="s">
        <v>523</v>
      </c>
      <c r="C113" s="168" t="s">
        <v>391</v>
      </c>
      <c r="D113" s="184">
        <v>1</v>
      </c>
      <c r="E113" s="192"/>
      <c r="F113" s="192"/>
    </row>
    <row r="114" spans="1:6" ht="15.75" x14ac:dyDescent="0.25">
      <c r="A114" s="154"/>
      <c r="B114" s="123" t="s">
        <v>523</v>
      </c>
      <c r="C114" s="168" t="s">
        <v>391</v>
      </c>
      <c r="D114" s="184">
        <v>1</v>
      </c>
      <c r="E114" s="192"/>
      <c r="F114" s="192"/>
    </row>
    <row r="115" spans="1:6" ht="15.75" x14ac:dyDescent="0.25">
      <c r="A115" s="154"/>
      <c r="B115" s="123" t="s">
        <v>523</v>
      </c>
      <c r="C115" s="168" t="s">
        <v>391</v>
      </c>
      <c r="D115" s="184">
        <v>2</v>
      </c>
      <c r="E115" s="192"/>
      <c r="F115" s="192"/>
    </row>
    <row r="116" spans="1:6" ht="15.75" x14ac:dyDescent="0.25">
      <c r="A116" s="154"/>
      <c r="B116" s="123" t="s">
        <v>439</v>
      </c>
      <c r="C116" s="168" t="s">
        <v>379</v>
      </c>
      <c r="D116" s="184">
        <v>8</v>
      </c>
      <c r="E116" s="192"/>
      <c r="F116" s="192"/>
    </row>
    <row r="117" spans="1:6" ht="15.75" x14ac:dyDescent="0.25">
      <c r="A117" s="154"/>
      <c r="B117" s="123" t="s">
        <v>440</v>
      </c>
      <c r="C117" s="168" t="s">
        <v>379</v>
      </c>
      <c r="D117" s="184">
        <v>52</v>
      </c>
      <c r="E117" s="192"/>
      <c r="F117" s="192"/>
    </row>
    <row r="118" spans="1:6" ht="15.75" x14ac:dyDescent="0.25">
      <c r="A118" s="154"/>
      <c r="B118" s="123" t="s">
        <v>441</v>
      </c>
      <c r="C118" s="168" t="s">
        <v>379</v>
      </c>
      <c r="D118" s="184">
        <v>25</v>
      </c>
      <c r="E118" s="192"/>
      <c r="F118" s="192"/>
    </row>
    <row r="119" spans="1:6" ht="15.75" x14ac:dyDescent="0.25">
      <c r="A119" s="154"/>
      <c r="B119" s="123" t="s">
        <v>442</v>
      </c>
      <c r="C119" s="168" t="s">
        <v>379</v>
      </c>
      <c r="D119" s="184">
        <v>37</v>
      </c>
      <c r="E119" s="192"/>
      <c r="F119" s="192"/>
    </row>
    <row r="120" spans="1:6" ht="15.75" x14ac:dyDescent="0.25">
      <c r="A120" s="154"/>
      <c r="B120" s="123" t="s">
        <v>443</v>
      </c>
      <c r="C120" s="168" t="s">
        <v>379</v>
      </c>
      <c r="D120" s="184">
        <v>7</v>
      </c>
      <c r="E120" s="192"/>
      <c r="F120" s="192"/>
    </row>
    <row r="121" spans="1:6" ht="15.75" x14ac:dyDescent="0.25">
      <c r="A121" s="154"/>
      <c r="B121" s="123" t="s">
        <v>444</v>
      </c>
      <c r="C121" s="168" t="s">
        <v>379</v>
      </c>
      <c r="D121" s="184">
        <v>8</v>
      </c>
      <c r="E121" s="192"/>
      <c r="F121" s="192"/>
    </row>
    <row r="122" spans="1:6" ht="15.75" x14ac:dyDescent="0.25">
      <c r="A122" s="154"/>
      <c r="B122" s="123" t="s">
        <v>445</v>
      </c>
      <c r="C122" s="168" t="s">
        <v>379</v>
      </c>
      <c r="D122" s="184">
        <v>17</v>
      </c>
      <c r="E122" s="192"/>
      <c r="F122" s="192"/>
    </row>
    <row r="123" spans="1:6" ht="15.75" x14ac:dyDescent="0.25">
      <c r="A123" s="154"/>
      <c r="B123" s="123" t="s">
        <v>446</v>
      </c>
      <c r="C123" s="168" t="s">
        <v>379</v>
      </c>
      <c r="D123" s="184">
        <v>8</v>
      </c>
      <c r="E123" s="192"/>
      <c r="F123" s="192"/>
    </row>
    <row r="124" spans="1:6" ht="15.75" x14ac:dyDescent="0.25">
      <c r="A124" s="154"/>
      <c r="B124" s="123" t="s">
        <v>447</v>
      </c>
      <c r="C124" s="168" t="s">
        <v>379</v>
      </c>
      <c r="D124" s="184">
        <v>52</v>
      </c>
      <c r="E124" s="192"/>
      <c r="F124" s="192"/>
    </row>
    <row r="125" spans="1:6" ht="15.75" x14ac:dyDescent="0.25">
      <c r="A125" s="154"/>
      <c r="B125" s="123" t="s">
        <v>448</v>
      </c>
      <c r="C125" s="168" t="s">
        <v>379</v>
      </c>
      <c r="D125" s="184">
        <v>25</v>
      </c>
      <c r="E125" s="192"/>
      <c r="F125" s="192"/>
    </row>
    <row r="126" spans="1:6" ht="15.75" x14ac:dyDescent="0.25">
      <c r="A126" s="154"/>
      <c r="B126" s="123" t="s">
        <v>449</v>
      </c>
      <c r="C126" s="168" t="s">
        <v>379</v>
      </c>
      <c r="D126" s="184">
        <v>37</v>
      </c>
      <c r="E126" s="192"/>
      <c r="F126" s="192"/>
    </row>
    <row r="127" spans="1:6" ht="15.75" x14ac:dyDescent="0.25">
      <c r="A127" s="154"/>
      <c r="B127" s="123" t="s">
        <v>450</v>
      </c>
      <c r="C127" s="168" t="s">
        <v>379</v>
      </c>
      <c r="D127" s="184">
        <v>7</v>
      </c>
      <c r="E127" s="192"/>
      <c r="F127" s="192"/>
    </row>
    <row r="128" spans="1:6" ht="15.75" x14ac:dyDescent="0.25">
      <c r="A128" s="154"/>
      <c r="B128" s="123" t="s">
        <v>451</v>
      </c>
      <c r="C128" s="168" t="s">
        <v>379</v>
      </c>
      <c r="D128" s="184">
        <v>8</v>
      </c>
      <c r="E128" s="192"/>
      <c r="F128" s="192"/>
    </row>
    <row r="129" spans="1:6" ht="15.75" x14ac:dyDescent="0.25">
      <c r="A129" s="154"/>
      <c r="B129" s="123" t="s">
        <v>452</v>
      </c>
      <c r="C129" s="168" t="s">
        <v>379</v>
      </c>
      <c r="D129" s="184">
        <v>17</v>
      </c>
      <c r="E129" s="192"/>
      <c r="F129" s="192"/>
    </row>
    <row r="130" spans="1:6" ht="30" x14ac:dyDescent="0.25">
      <c r="A130" s="154"/>
      <c r="B130" s="191" t="s">
        <v>455</v>
      </c>
      <c r="C130" s="168" t="s">
        <v>379</v>
      </c>
      <c r="D130" s="184">
        <v>140</v>
      </c>
      <c r="E130" s="192"/>
      <c r="F130" s="192"/>
    </row>
    <row r="131" spans="1:6" ht="15.75" x14ac:dyDescent="0.25">
      <c r="A131" s="154"/>
      <c r="B131" s="123" t="s">
        <v>456</v>
      </c>
      <c r="C131" s="168" t="s">
        <v>380</v>
      </c>
      <c r="D131" s="184">
        <v>16</v>
      </c>
      <c r="E131" s="192"/>
      <c r="F131" s="192"/>
    </row>
    <row r="132" spans="1:6" ht="15.75" x14ac:dyDescent="0.25">
      <c r="A132" s="154"/>
      <c r="B132" s="123" t="s">
        <v>457</v>
      </c>
      <c r="C132" s="168" t="s">
        <v>380</v>
      </c>
      <c r="D132" s="184">
        <v>4</v>
      </c>
      <c r="E132" s="192"/>
      <c r="F132" s="192"/>
    </row>
    <row r="133" spans="1:6" ht="15.75" x14ac:dyDescent="0.25">
      <c r="A133" s="154"/>
      <c r="B133" s="123" t="s">
        <v>501</v>
      </c>
      <c r="C133" s="168" t="s">
        <v>380</v>
      </c>
      <c r="D133" s="184">
        <v>4</v>
      </c>
      <c r="E133" s="192"/>
      <c r="F133" s="192"/>
    </row>
    <row r="134" spans="1:6" ht="15.75" x14ac:dyDescent="0.25">
      <c r="A134" s="154"/>
      <c r="B134" s="123" t="s">
        <v>459</v>
      </c>
      <c r="C134" s="168" t="s">
        <v>379</v>
      </c>
      <c r="D134" s="184">
        <v>72</v>
      </c>
      <c r="E134" s="192"/>
      <c r="F134" s="192"/>
    </row>
    <row r="135" spans="1:6" ht="15.75" x14ac:dyDescent="0.25">
      <c r="A135" s="154"/>
      <c r="B135" s="123" t="s">
        <v>460</v>
      </c>
      <c r="C135" s="168" t="s">
        <v>379</v>
      </c>
      <c r="D135" s="184">
        <v>148</v>
      </c>
      <c r="E135" s="192"/>
      <c r="F135" s="192"/>
    </row>
    <row r="136" spans="1:6" ht="15.75" x14ac:dyDescent="0.25">
      <c r="A136" s="154"/>
      <c r="B136" s="123" t="s">
        <v>502</v>
      </c>
      <c r="C136" s="168" t="s">
        <v>391</v>
      </c>
      <c r="D136" s="184">
        <v>1</v>
      </c>
      <c r="E136" s="192"/>
      <c r="F136" s="192"/>
    </row>
    <row r="137" spans="1:6" ht="15.75" x14ac:dyDescent="0.25">
      <c r="A137" s="154"/>
      <c r="B137" s="123" t="s">
        <v>503</v>
      </c>
      <c r="C137" s="168" t="s">
        <v>391</v>
      </c>
      <c r="D137" s="184">
        <v>1</v>
      </c>
      <c r="E137" s="192"/>
      <c r="F137" s="192"/>
    </row>
    <row r="138" spans="1:6" ht="15.75" x14ac:dyDescent="0.25">
      <c r="A138" s="154"/>
      <c r="B138" s="123" t="s">
        <v>504</v>
      </c>
      <c r="C138" s="168" t="s">
        <v>380</v>
      </c>
      <c r="D138" s="184">
        <v>2</v>
      </c>
      <c r="E138" s="192"/>
      <c r="F138" s="192"/>
    </row>
    <row r="139" spans="1:6" ht="15.75" x14ac:dyDescent="0.25">
      <c r="A139" s="154"/>
      <c r="B139" s="123" t="s">
        <v>464</v>
      </c>
      <c r="C139" s="168" t="s">
        <v>391</v>
      </c>
      <c r="D139" s="184">
        <v>3</v>
      </c>
      <c r="E139" s="192"/>
      <c r="F139" s="192"/>
    </row>
    <row r="140" spans="1:6" ht="15.75" x14ac:dyDescent="0.25">
      <c r="A140" s="154"/>
      <c r="B140" s="123" t="s">
        <v>505</v>
      </c>
      <c r="C140" s="168" t="s">
        <v>475</v>
      </c>
      <c r="D140" s="184">
        <v>16</v>
      </c>
      <c r="E140" s="192"/>
      <c r="F140" s="192"/>
    </row>
    <row r="141" spans="1:6" ht="15.75" x14ac:dyDescent="0.25">
      <c r="A141" s="154"/>
      <c r="B141" s="123" t="s">
        <v>506</v>
      </c>
      <c r="C141" s="168" t="s">
        <v>476</v>
      </c>
      <c r="D141" s="184">
        <v>90</v>
      </c>
      <c r="E141" s="192"/>
      <c r="F141" s="192"/>
    </row>
    <row r="142" spans="1:6" ht="15.75" x14ac:dyDescent="0.25">
      <c r="A142" s="154"/>
      <c r="B142" s="123" t="s">
        <v>467</v>
      </c>
      <c r="C142" s="168" t="s">
        <v>380</v>
      </c>
      <c r="D142" s="184">
        <v>3</v>
      </c>
      <c r="E142" s="192"/>
      <c r="F142" s="192"/>
    </row>
    <row r="143" spans="1:6" ht="15.75" x14ac:dyDescent="0.25">
      <c r="A143" s="154"/>
      <c r="B143" s="123" t="s">
        <v>468</v>
      </c>
      <c r="C143" s="168" t="s">
        <v>380</v>
      </c>
      <c r="D143" s="184">
        <v>3</v>
      </c>
      <c r="E143" s="192"/>
      <c r="F143" s="192"/>
    </row>
    <row r="144" spans="1:6" ht="15.75" x14ac:dyDescent="0.25">
      <c r="A144" s="154"/>
      <c r="B144" s="123" t="s">
        <v>469</v>
      </c>
      <c r="C144" s="168" t="s">
        <v>380</v>
      </c>
      <c r="D144" s="184">
        <v>3</v>
      </c>
      <c r="E144" s="192"/>
      <c r="F144" s="192"/>
    </row>
    <row r="145" spans="1:6" ht="15.75" x14ac:dyDescent="0.25">
      <c r="A145" s="154"/>
      <c r="B145" s="123" t="s">
        <v>470</v>
      </c>
      <c r="C145" s="168" t="s">
        <v>380</v>
      </c>
      <c r="D145" s="184">
        <v>3</v>
      </c>
      <c r="E145" s="192"/>
      <c r="F145" s="192"/>
    </row>
    <row r="146" spans="1:6" ht="15.75" x14ac:dyDescent="0.25">
      <c r="A146" s="154"/>
      <c r="B146" s="123" t="s">
        <v>507</v>
      </c>
      <c r="C146" s="168" t="s">
        <v>391</v>
      </c>
      <c r="D146" s="184">
        <v>1</v>
      </c>
      <c r="E146" s="192"/>
      <c r="F146" s="192"/>
    </row>
    <row r="147" spans="1:6" ht="15" x14ac:dyDescent="0.2">
      <c r="A147" s="154"/>
      <c r="B147" s="167" t="s">
        <v>381</v>
      </c>
      <c r="C147" s="168" t="s">
        <v>380</v>
      </c>
      <c r="D147" s="184">
        <v>100</v>
      </c>
      <c r="E147" s="192"/>
      <c r="F147" s="192"/>
    </row>
    <row r="148" spans="1:6" ht="15" x14ac:dyDescent="0.2">
      <c r="A148" s="154"/>
      <c r="B148" s="167" t="s">
        <v>382</v>
      </c>
      <c r="C148" s="166" t="s">
        <v>380</v>
      </c>
      <c r="D148" s="184">
        <v>2</v>
      </c>
      <c r="E148" s="192"/>
      <c r="F148" s="192"/>
    </row>
    <row r="149" spans="1:6" ht="15" x14ac:dyDescent="0.2">
      <c r="A149" s="154"/>
      <c r="B149" s="167" t="s">
        <v>383</v>
      </c>
      <c r="C149" s="166" t="s">
        <v>380</v>
      </c>
      <c r="D149" s="184">
        <v>350</v>
      </c>
      <c r="E149" s="192"/>
      <c r="F149" s="192"/>
    </row>
    <row r="150" spans="1:6" ht="15" x14ac:dyDescent="0.2">
      <c r="A150" s="154"/>
      <c r="B150" s="167" t="s">
        <v>384</v>
      </c>
      <c r="C150" s="166" t="s">
        <v>380</v>
      </c>
      <c r="D150" s="184">
        <v>4</v>
      </c>
      <c r="E150" s="192"/>
      <c r="F150" s="192"/>
    </row>
    <row r="151" spans="1:6" ht="15" x14ac:dyDescent="0.2">
      <c r="A151" s="154"/>
      <c r="B151" s="167" t="s">
        <v>385</v>
      </c>
      <c r="C151" s="166" t="s">
        <v>380</v>
      </c>
      <c r="D151" s="184">
        <v>12</v>
      </c>
      <c r="E151" s="192"/>
      <c r="F151" s="192"/>
    </row>
    <row r="152" spans="1:6" ht="15.75" x14ac:dyDescent="0.25">
      <c r="A152" s="167"/>
      <c r="B152" s="180" t="s">
        <v>390</v>
      </c>
      <c r="C152" s="169"/>
      <c r="D152" s="170"/>
      <c r="E152" s="170"/>
      <c r="F152" s="171">
        <f>SUM(F6:F151)</f>
        <v>0</v>
      </c>
    </row>
    <row r="153" spans="1:6" ht="15.75" x14ac:dyDescent="0.25">
      <c r="A153" s="167"/>
      <c r="B153" s="180" t="s">
        <v>398</v>
      </c>
      <c r="C153" s="169"/>
      <c r="D153" s="170"/>
      <c r="E153" s="170"/>
      <c r="F153" s="171">
        <f>F152*7/100</f>
        <v>0</v>
      </c>
    </row>
    <row r="154" spans="1:6" ht="15.75" x14ac:dyDescent="0.25">
      <c r="A154" s="167"/>
      <c r="B154" s="180" t="s">
        <v>394</v>
      </c>
      <c r="C154" s="169"/>
      <c r="D154" s="170"/>
      <c r="E154" s="170"/>
      <c r="F154" s="171">
        <f>F152+F153</f>
        <v>0</v>
      </c>
    </row>
    <row r="155" spans="1:6" ht="15.75" x14ac:dyDescent="0.25">
      <c r="A155" s="173"/>
      <c r="B155" s="186" t="s">
        <v>386</v>
      </c>
      <c r="C155" s="172"/>
      <c r="D155" s="173"/>
      <c r="E155" s="173"/>
      <c r="F155" s="174"/>
    </row>
    <row r="156" spans="1:6" ht="46.5" customHeight="1" x14ac:dyDescent="0.25">
      <c r="A156" s="167">
        <v>1</v>
      </c>
      <c r="B156" s="191" t="s">
        <v>401</v>
      </c>
      <c r="C156" s="168" t="s">
        <v>391</v>
      </c>
      <c r="D156" s="184">
        <v>1</v>
      </c>
      <c r="E156" s="184"/>
      <c r="F156" s="184"/>
    </row>
    <row r="157" spans="1:6" ht="13.5" customHeight="1" x14ac:dyDescent="0.25">
      <c r="A157" s="167">
        <v>2</v>
      </c>
      <c r="B157" s="123" t="s">
        <v>402</v>
      </c>
      <c r="C157" s="168" t="s">
        <v>380</v>
      </c>
      <c r="D157" s="184">
        <v>2</v>
      </c>
      <c r="E157" s="184"/>
      <c r="F157" s="184"/>
    </row>
    <row r="158" spans="1:6" ht="13.5" customHeight="1" x14ac:dyDescent="0.25">
      <c r="A158" s="167"/>
      <c r="B158" s="123" t="s">
        <v>403</v>
      </c>
      <c r="C158" s="168" t="s">
        <v>380</v>
      </c>
      <c r="D158" s="184">
        <v>2</v>
      </c>
      <c r="E158" s="184"/>
      <c r="F158" s="184"/>
    </row>
    <row r="159" spans="1:6" ht="57.75" customHeight="1" x14ac:dyDescent="0.25">
      <c r="A159" s="167"/>
      <c r="B159" s="190" t="s">
        <v>472</v>
      </c>
      <c r="C159" s="168" t="s">
        <v>391</v>
      </c>
      <c r="D159" s="184">
        <v>2</v>
      </c>
      <c r="E159" s="184"/>
      <c r="F159" s="184"/>
    </row>
    <row r="160" spans="1:6" ht="13.5" customHeight="1" x14ac:dyDescent="0.25">
      <c r="A160" s="167"/>
      <c r="B160" t="s">
        <v>473</v>
      </c>
      <c r="C160" s="168" t="s">
        <v>380</v>
      </c>
      <c r="D160" s="184">
        <v>4</v>
      </c>
      <c r="E160" s="184"/>
      <c r="F160" s="184"/>
    </row>
    <row r="161" spans="1:6" ht="13.5" customHeight="1" x14ac:dyDescent="0.25">
      <c r="A161" s="167"/>
      <c r="B161" t="s">
        <v>474</v>
      </c>
      <c r="C161" s="168" t="s">
        <v>380</v>
      </c>
      <c r="D161" s="184">
        <v>4</v>
      </c>
      <c r="E161" s="184"/>
      <c r="F161" s="184"/>
    </row>
    <row r="162" spans="1:6" ht="13.5" customHeight="1" x14ac:dyDescent="0.25">
      <c r="A162" s="167"/>
      <c r="B162" s="123" t="s">
        <v>404</v>
      </c>
      <c r="C162" s="168" t="s">
        <v>380</v>
      </c>
      <c r="D162" s="184">
        <v>1</v>
      </c>
      <c r="E162" s="184"/>
      <c r="F162" s="184"/>
    </row>
    <row r="163" spans="1:6" ht="13.5" customHeight="1" x14ac:dyDescent="0.25">
      <c r="A163" s="167"/>
      <c r="B163" s="123" t="s">
        <v>405</v>
      </c>
      <c r="C163" s="168" t="s">
        <v>380</v>
      </c>
      <c r="D163" s="184">
        <v>1</v>
      </c>
      <c r="E163" s="184"/>
      <c r="F163" s="184"/>
    </row>
    <row r="164" spans="1:6" ht="13.5" customHeight="1" x14ac:dyDescent="0.25">
      <c r="A164" s="167"/>
      <c r="B164" s="123" t="s">
        <v>406</v>
      </c>
      <c r="C164" s="168" t="s">
        <v>380</v>
      </c>
      <c r="D164" s="184">
        <v>2</v>
      </c>
      <c r="E164" s="184"/>
      <c r="F164" s="184"/>
    </row>
    <row r="165" spans="1:6" ht="13.5" customHeight="1" x14ac:dyDescent="0.25">
      <c r="A165" s="167"/>
      <c r="B165" s="123" t="s">
        <v>407</v>
      </c>
      <c r="C165" s="168" t="s">
        <v>380</v>
      </c>
      <c r="D165" s="184">
        <v>7</v>
      </c>
      <c r="E165" s="184"/>
      <c r="F165" s="184"/>
    </row>
    <row r="166" spans="1:6" ht="13.5" customHeight="1" x14ac:dyDescent="0.25">
      <c r="A166" s="167"/>
      <c r="B166" s="123" t="s">
        <v>408</v>
      </c>
      <c r="C166" s="168" t="s">
        <v>380</v>
      </c>
      <c r="D166" s="184">
        <v>18</v>
      </c>
      <c r="E166" s="184"/>
      <c r="F166" s="184"/>
    </row>
    <row r="167" spans="1:6" ht="13.5" customHeight="1" x14ac:dyDescent="0.25">
      <c r="A167" s="167"/>
      <c r="B167" s="123" t="s">
        <v>409</v>
      </c>
      <c r="C167" s="168" t="s">
        <v>380</v>
      </c>
      <c r="D167" s="184">
        <v>4</v>
      </c>
      <c r="E167" s="184"/>
      <c r="F167" s="184"/>
    </row>
    <row r="168" spans="1:6" ht="13.5" customHeight="1" x14ac:dyDescent="0.25">
      <c r="A168" s="167"/>
      <c r="B168" s="123" t="s">
        <v>410</v>
      </c>
      <c r="C168" s="168" t="s">
        <v>380</v>
      </c>
      <c r="D168" s="184">
        <v>7</v>
      </c>
      <c r="E168" s="184"/>
      <c r="F168" s="184"/>
    </row>
    <row r="169" spans="1:6" ht="13.5" customHeight="1" x14ac:dyDescent="0.25">
      <c r="A169" s="167"/>
      <c r="B169" s="123" t="s">
        <v>411</v>
      </c>
      <c r="C169" s="168" t="s">
        <v>380</v>
      </c>
      <c r="D169" s="184">
        <v>2</v>
      </c>
      <c r="E169" s="184"/>
      <c r="F169" s="184"/>
    </row>
    <row r="170" spans="1:6" ht="13.5" customHeight="1" x14ac:dyDescent="0.25">
      <c r="A170" s="167"/>
      <c r="B170" s="123" t="s">
        <v>412</v>
      </c>
      <c r="C170" s="168" t="s">
        <v>380</v>
      </c>
      <c r="D170" s="184">
        <v>2</v>
      </c>
      <c r="E170" s="184"/>
      <c r="F170" s="184"/>
    </row>
    <row r="171" spans="1:6" ht="13.5" customHeight="1" x14ac:dyDescent="0.25">
      <c r="A171" s="167"/>
      <c r="B171" s="123" t="s">
        <v>413</v>
      </c>
      <c r="C171" s="168" t="s">
        <v>380</v>
      </c>
      <c r="D171" s="184">
        <v>2</v>
      </c>
      <c r="E171" s="184"/>
      <c r="F171" s="184"/>
    </row>
    <row r="172" spans="1:6" ht="13.5" customHeight="1" x14ac:dyDescent="0.25">
      <c r="A172" s="167"/>
      <c r="B172" s="123" t="s">
        <v>414</v>
      </c>
      <c r="C172" s="168" t="s">
        <v>391</v>
      </c>
      <c r="D172" s="184">
        <v>25</v>
      </c>
      <c r="E172" s="184"/>
      <c r="F172" s="184"/>
    </row>
    <row r="173" spans="1:6" ht="13.5" customHeight="1" x14ac:dyDescent="0.25">
      <c r="A173" s="167"/>
      <c r="B173" s="123" t="s">
        <v>415</v>
      </c>
      <c r="C173" s="168" t="s">
        <v>391</v>
      </c>
      <c r="D173" s="184">
        <v>4</v>
      </c>
      <c r="E173" s="184"/>
      <c r="F173" s="184"/>
    </row>
    <row r="174" spans="1:6" ht="13.5" customHeight="1" x14ac:dyDescent="0.25">
      <c r="A174" s="167"/>
      <c r="B174" s="123" t="s">
        <v>416</v>
      </c>
      <c r="C174" s="168" t="s">
        <v>391</v>
      </c>
      <c r="D174" s="184">
        <v>6</v>
      </c>
      <c r="E174" s="184"/>
      <c r="F174" s="184"/>
    </row>
    <row r="175" spans="1:6" ht="13.5" customHeight="1" x14ac:dyDescent="0.25">
      <c r="A175" s="167"/>
      <c r="B175" s="123" t="s">
        <v>417</v>
      </c>
      <c r="C175" s="168" t="s">
        <v>380</v>
      </c>
      <c r="D175" s="184">
        <v>6</v>
      </c>
      <c r="E175" s="184"/>
      <c r="F175" s="184"/>
    </row>
    <row r="176" spans="1:6" ht="13.5" customHeight="1" x14ac:dyDescent="0.25">
      <c r="A176" s="167"/>
      <c r="B176" s="123" t="s">
        <v>418</v>
      </c>
      <c r="C176" s="168" t="s">
        <v>379</v>
      </c>
      <c r="D176" s="184">
        <v>7</v>
      </c>
      <c r="E176" s="184"/>
      <c r="F176" s="184"/>
    </row>
    <row r="177" spans="1:6" ht="13.5" customHeight="1" x14ac:dyDescent="0.25">
      <c r="A177" s="167"/>
      <c r="B177" s="123" t="s">
        <v>419</v>
      </c>
      <c r="C177" s="168" t="s">
        <v>379</v>
      </c>
      <c r="D177" s="184">
        <v>12</v>
      </c>
      <c r="E177" s="184"/>
      <c r="F177" s="184"/>
    </row>
    <row r="178" spans="1:6" ht="13.5" customHeight="1" x14ac:dyDescent="0.25">
      <c r="A178" s="167"/>
      <c r="B178" s="123" t="s">
        <v>420</v>
      </c>
      <c r="C178" s="168" t="s">
        <v>379</v>
      </c>
      <c r="D178" s="184">
        <v>6</v>
      </c>
      <c r="E178" s="184"/>
      <c r="F178" s="184"/>
    </row>
    <row r="179" spans="1:6" ht="13.5" customHeight="1" x14ac:dyDescent="0.25">
      <c r="A179" s="167"/>
      <c r="B179" s="123" t="s">
        <v>421</v>
      </c>
      <c r="C179" s="168" t="s">
        <v>379</v>
      </c>
      <c r="D179" s="184">
        <v>57</v>
      </c>
      <c r="E179" s="184"/>
      <c r="F179" s="184"/>
    </row>
    <row r="180" spans="1:6" ht="13.5" customHeight="1" x14ac:dyDescent="0.25">
      <c r="A180" s="167"/>
      <c r="B180" s="123" t="s">
        <v>422</v>
      </c>
      <c r="C180" s="168" t="s">
        <v>379</v>
      </c>
      <c r="D180" s="184">
        <v>1</v>
      </c>
      <c r="E180" s="184"/>
      <c r="F180" s="184"/>
    </row>
    <row r="181" spans="1:6" ht="13.5" customHeight="1" x14ac:dyDescent="0.25">
      <c r="A181" s="167"/>
      <c r="B181" s="123" t="s">
        <v>423</v>
      </c>
      <c r="C181" s="168" t="s">
        <v>379</v>
      </c>
      <c r="D181" s="184">
        <v>24</v>
      </c>
      <c r="E181" s="184"/>
      <c r="F181" s="184"/>
    </row>
    <row r="182" spans="1:6" ht="13.5" customHeight="1" x14ac:dyDescent="0.25">
      <c r="A182" s="167"/>
      <c r="B182" s="123" t="s">
        <v>424</v>
      </c>
      <c r="C182" s="168" t="s">
        <v>379</v>
      </c>
      <c r="D182" s="184">
        <v>14</v>
      </c>
      <c r="E182" s="184"/>
      <c r="F182" s="184"/>
    </row>
    <row r="183" spans="1:6" ht="13.5" customHeight="1" x14ac:dyDescent="0.25">
      <c r="A183" s="167"/>
      <c r="B183" s="123" t="s">
        <v>425</v>
      </c>
      <c r="C183" s="168" t="s">
        <v>379</v>
      </c>
      <c r="D183" s="184">
        <v>2</v>
      </c>
      <c r="E183" s="184"/>
      <c r="F183" s="184"/>
    </row>
    <row r="184" spans="1:6" ht="13.5" customHeight="1" x14ac:dyDescent="0.25">
      <c r="A184" s="167"/>
      <c r="B184" s="123" t="s">
        <v>426</v>
      </c>
      <c r="C184" s="168" t="s">
        <v>379</v>
      </c>
      <c r="D184" s="184">
        <v>20</v>
      </c>
      <c r="E184" s="184"/>
      <c r="F184" s="184"/>
    </row>
    <row r="185" spans="1:6" ht="13.5" customHeight="1" x14ac:dyDescent="0.25">
      <c r="A185" s="167"/>
      <c r="B185" s="123" t="s">
        <v>427</v>
      </c>
      <c r="C185" s="168" t="s">
        <v>379</v>
      </c>
      <c r="D185" s="184">
        <v>22</v>
      </c>
      <c r="E185" s="184"/>
      <c r="F185" s="184"/>
    </row>
    <row r="186" spans="1:6" ht="13.5" customHeight="1" x14ac:dyDescent="0.25">
      <c r="A186" s="167"/>
      <c r="B186" s="123" t="s">
        <v>428</v>
      </c>
      <c r="C186" s="168" t="s">
        <v>379</v>
      </c>
      <c r="D186" s="184">
        <v>3</v>
      </c>
      <c r="E186" s="184"/>
      <c r="F186" s="184"/>
    </row>
    <row r="187" spans="1:6" ht="13.5" customHeight="1" x14ac:dyDescent="0.25">
      <c r="A187" s="167"/>
      <c r="B187" s="123" t="s">
        <v>429</v>
      </c>
      <c r="C187" s="168" t="s">
        <v>379</v>
      </c>
      <c r="D187" s="184">
        <v>5</v>
      </c>
      <c r="E187" s="184"/>
      <c r="F187" s="184"/>
    </row>
    <row r="188" spans="1:6" ht="13.5" customHeight="1" x14ac:dyDescent="0.25">
      <c r="A188" s="167"/>
      <c r="B188" s="123" t="s">
        <v>430</v>
      </c>
      <c r="C188" s="168" t="s">
        <v>378</v>
      </c>
      <c r="D188" s="184">
        <v>39</v>
      </c>
      <c r="E188" s="184"/>
      <c r="F188" s="184"/>
    </row>
    <row r="189" spans="1:6" ht="13.5" customHeight="1" x14ac:dyDescent="0.25">
      <c r="A189" s="167"/>
      <c r="B189" s="123" t="s">
        <v>431</v>
      </c>
      <c r="C189" s="168" t="s">
        <v>378</v>
      </c>
      <c r="D189" s="184">
        <v>20</v>
      </c>
      <c r="E189" s="184"/>
      <c r="F189" s="184"/>
    </row>
    <row r="190" spans="1:6" ht="13.5" customHeight="1" x14ac:dyDescent="0.25">
      <c r="A190" s="167"/>
      <c r="B190" s="123" t="s">
        <v>432</v>
      </c>
      <c r="C190" s="168" t="s">
        <v>379</v>
      </c>
      <c r="D190" s="184">
        <v>24</v>
      </c>
      <c r="E190" s="184"/>
      <c r="F190" s="184"/>
    </row>
    <row r="191" spans="1:6" ht="13.5" customHeight="1" x14ac:dyDescent="0.25">
      <c r="A191" s="167"/>
      <c r="B191" s="123" t="s">
        <v>433</v>
      </c>
      <c r="C191" s="168" t="s">
        <v>379</v>
      </c>
      <c r="D191" s="184">
        <v>88</v>
      </c>
      <c r="E191" s="184"/>
      <c r="F191" s="184"/>
    </row>
    <row r="192" spans="1:6" ht="13.5" customHeight="1" x14ac:dyDescent="0.25">
      <c r="A192" s="167"/>
      <c r="B192" s="123" t="s">
        <v>434</v>
      </c>
      <c r="C192" s="168" t="s">
        <v>379</v>
      </c>
      <c r="D192" s="184">
        <v>28</v>
      </c>
      <c r="E192" s="184"/>
      <c r="F192" s="184"/>
    </row>
    <row r="193" spans="1:6" ht="13.5" customHeight="1" x14ac:dyDescent="0.25">
      <c r="A193" s="167"/>
      <c r="B193" s="123" t="s">
        <v>435</v>
      </c>
      <c r="C193" s="168" t="s">
        <v>379</v>
      </c>
      <c r="D193" s="184">
        <v>18</v>
      </c>
      <c r="E193" s="184"/>
      <c r="F193" s="184"/>
    </row>
    <row r="194" spans="1:6" ht="13.5" customHeight="1" x14ac:dyDescent="0.25">
      <c r="A194" s="167"/>
      <c r="B194" s="123" t="s">
        <v>436</v>
      </c>
      <c r="C194" s="168" t="s">
        <v>378</v>
      </c>
      <c r="D194" s="184">
        <v>109</v>
      </c>
      <c r="E194" s="184"/>
      <c r="F194" s="184"/>
    </row>
    <row r="195" spans="1:6" ht="13.5" customHeight="1" x14ac:dyDescent="0.25">
      <c r="A195" s="167"/>
      <c r="B195" s="123" t="s">
        <v>437</v>
      </c>
      <c r="C195" s="168" t="s">
        <v>391</v>
      </c>
      <c r="D195" s="184">
        <v>1</v>
      </c>
      <c r="E195" s="184"/>
      <c r="F195" s="184"/>
    </row>
    <row r="196" spans="1:6" ht="13.5" customHeight="1" x14ac:dyDescent="0.25">
      <c r="A196" s="167"/>
      <c r="B196" s="123" t="s">
        <v>516</v>
      </c>
      <c r="C196" s="168" t="s">
        <v>380</v>
      </c>
      <c r="D196" s="184">
        <v>1</v>
      </c>
      <c r="E196" s="184"/>
      <c r="F196" s="184"/>
    </row>
    <row r="197" spans="1:6" ht="13.5" customHeight="1" x14ac:dyDescent="0.25">
      <c r="A197" s="167"/>
      <c r="B197" s="123" t="s">
        <v>438</v>
      </c>
      <c r="C197" s="168" t="s">
        <v>380</v>
      </c>
      <c r="D197" s="184">
        <v>1</v>
      </c>
      <c r="E197" s="184"/>
      <c r="F197" s="184"/>
    </row>
    <row r="198" spans="1:6" ht="13.5" customHeight="1" x14ac:dyDescent="0.25">
      <c r="A198" s="167"/>
      <c r="B198" s="123" t="s">
        <v>509</v>
      </c>
      <c r="C198" s="168" t="s">
        <v>380</v>
      </c>
      <c r="D198" s="184">
        <v>2</v>
      </c>
      <c r="E198" s="184"/>
      <c r="F198" s="184"/>
    </row>
    <row r="199" spans="1:6" ht="13.5" customHeight="1" x14ac:dyDescent="0.25">
      <c r="A199" s="167"/>
      <c r="B199" s="123" t="s">
        <v>510</v>
      </c>
      <c r="C199" s="168" t="s">
        <v>380</v>
      </c>
      <c r="D199" s="184">
        <v>1</v>
      </c>
      <c r="E199" s="184"/>
      <c r="F199" s="184"/>
    </row>
    <row r="200" spans="1:6" ht="13.5" customHeight="1" x14ac:dyDescent="0.25">
      <c r="A200" s="167"/>
      <c r="B200" s="123" t="s">
        <v>511</v>
      </c>
      <c r="C200" s="168" t="s">
        <v>380</v>
      </c>
      <c r="D200" s="184">
        <v>1</v>
      </c>
      <c r="E200" s="184"/>
      <c r="F200" s="184"/>
    </row>
    <row r="201" spans="1:6" ht="13.5" customHeight="1" x14ac:dyDescent="0.25">
      <c r="A201" s="167"/>
      <c r="B201" s="123" t="s">
        <v>512</v>
      </c>
      <c r="C201" s="168" t="s">
        <v>380</v>
      </c>
      <c r="D201" s="184">
        <v>1</v>
      </c>
      <c r="E201" s="184"/>
      <c r="F201" s="184"/>
    </row>
    <row r="202" spans="1:6" ht="13.5" customHeight="1" x14ac:dyDescent="0.25">
      <c r="A202" s="167"/>
      <c r="B202" s="123" t="s">
        <v>513</v>
      </c>
      <c r="C202" s="168" t="s">
        <v>380</v>
      </c>
      <c r="D202" s="184">
        <v>6</v>
      </c>
      <c r="E202" s="184"/>
      <c r="F202" s="184"/>
    </row>
    <row r="203" spans="1:6" ht="13.5" customHeight="1" x14ac:dyDescent="0.25">
      <c r="A203" s="167"/>
      <c r="B203" s="123" t="s">
        <v>514</v>
      </c>
      <c r="C203" s="168" t="s">
        <v>380</v>
      </c>
      <c r="D203" s="184">
        <v>4</v>
      </c>
      <c r="E203" s="184"/>
      <c r="F203" s="184"/>
    </row>
    <row r="204" spans="1:6" ht="13.5" customHeight="1" x14ac:dyDescent="0.25">
      <c r="A204" s="167"/>
      <c r="B204" s="123" t="s">
        <v>523</v>
      </c>
      <c r="C204" s="168" t="s">
        <v>391</v>
      </c>
      <c r="D204" s="184">
        <v>1</v>
      </c>
      <c r="E204" s="184"/>
      <c r="F204" s="184"/>
    </row>
    <row r="205" spans="1:6" ht="13.5" customHeight="1" x14ac:dyDescent="0.25">
      <c r="A205" s="167"/>
      <c r="B205" s="123" t="s">
        <v>523</v>
      </c>
      <c r="C205" s="168" t="s">
        <v>391</v>
      </c>
      <c r="D205" s="184">
        <v>1</v>
      </c>
      <c r="E205" s="184"/>
      <c r="F205" s="184"/>
    </row>
    <row r="206" spans="1:6" ht="13.5" customHeight="1" x14ac:dyDescent="0.25">
      <c r="A206" s="167"/>
      <c r="B206" s="123" t="s">
        <v>524</v>
      </c>
      <c r="C206" s="168" t="s">
        <v>391</v>
      </c>
      <c r="D206" s="184">
        <v>3</v>
      </c>
      <c r="E206" s="184"/>
      <c r="F206" s="184"/>
    </row>
    <row r="207" spans="1:6" ht="13.5" customHeight="1" x14ac:dyDescent="0.25">
      <c r="A207" s="167"/>
      <c r="B207" s="123" t="s">
        <v>439</v>
      </c>
      <c r="C207" s="168" t="s">
        <v>379</v>
      </c>
      <c r="D207" s="184">
        <v>22</v>
      </c>
      <c r="E207" s="184"/>
      <c r="F207" s="184"/>
    </row>
    <row r="208" spans="1:6" ht="13.5" customHeight="1" x14ac:dyDescent="0.25">
      <c r="A208" s="167"/>
      <c r="B208" s="123" t="s">
        <v>440</v>
      </c>
      <c r="C208" s="168" t="s">
        <v>379</v>
      </c>
      <c r="D208" s="184">
        <v>28</v>
      </c>
      <c r="E208" s="184"/>
      <c r="F208" s="184"/>
    </row>
    <row r="209" spans="1:6" ht="13.5" customHeight="1" x14ac:dyDescent="0.25">
      <c r="A209" s="167"/>
      <c r="B209" s="123" t="s">
        <v>441</v>
      </c>
      <c r="C209" s="168" t="s">
        <v>379</v>
      </c>
      <c r="D209" s="184">
        <v>39</v>
      </c>
      <c r="E209" s="184"/>
      <c r="F209" s="184"/>
    </row>
    <row r="210" spans="1:6" ht="13.5" customHeight="1" x14ac:dyDescent="0.25">
      <c r="A210" s="167"/>
      <c r="B210" s="123" t="s">
        <v>442</v>
      </c>
      <c r="C210" s="168" t="s">
        <v>379</v>
      </c>
      <c r="D210" s="184">
        <v>23</v>
      </c>
      <c r="E210" s="184"/>
      <c r="F210" s="184"/>
    </row>
    <row r="211" spans="1:6" ht="13.5" customHeight="1" x14ac:dyDescent="0.25">
      <c r="A211" s="167"/>
      <c r="B211" s="123" t="s">
        <v>443</v>
      </c>
      <c r="C211" s="168" t="s">
        <v>379</v>
      </c>
      <c r="D211" s="184">
        <v>3</v>
      </c>
      <c r="E211" s="184"/>
      <c r="F211" s="184"/>
    </row>
    <row r="212" spans="1:6" ht="13.5" customHeight="1" x14ac:dyDescent="0.25">
      <c r="A212" s="167"/>
      <c r="B212" s="123" t="s">
        <v>444</v>
      </c>
      <c r="C212" s="168" t="s">
        <v>379</v>
      </c>
      <c r="D212" s="184">
        <v>2</v>
      </c>
      <c r="E212" s="184"/>
      <c r="F212" s="184"/>
    </row>
    <row r="213" spans="1:6" ht="13.5" customHeight="1" x14ac:dyDescent="0.25">
      <c r="A213" s="167"/>
      <c r="B213" s="123" t="s">
        <v>445</v>
      </c>
      <c r="C213" s="168" t="s">
        <v>379</v>
      </c>
      <c r="D213" s="184">
        <v>17</v>
      </c>
      <c r="E213" s="184"/>
      <c r="F213" s="184"/>
    </row>
    <row r="214" spans="1:6" ht="13.5" customHeight="1" x14ac:dyDescent="0.25">
      <c r="A214" s="167"/>
      <c r="B214" s="123" t="s">
        <v>446</v>
      </c>
      <c r="C214" s="168" t="s">
        <v>379</v>
      </c>
      <c r="D214" s="184">
        <v>22</v>
      </c>
      <c r="E214" s="184"/>
      <c r="F214" s="184"/>
    </row>
    <row r="215" spans="1:6" ht="13.5" customHeight="1" x14ac:dyDescent="0.25">
      <c r="A215" s="167"/>
      <c r="B215" s="123" t="s">
        <v>447</v>
      </c>
      <c r="C215" s="168" t="s">
        <v>379</v>
      </c>
      <c r="D215" s="184">
        <v>28</v>
      </c>
      <c r="E215" s="184"/>
      <c r="F215" s="184"/>
    </row>
    <row r="216" spans="1:6" ht="13.5" customHeight="1" x14ac:dyDescent="0.25">
      <c r="A216" s="167"/>
      <c r="B216" s="123" t="s">
        <v>448</v>
      </c>
      <c r="C216" s="168" t="s">
        <v>379</v>
      </c>
      <c r="D216" s="184">
        <v>39</v>
      </c>
      <c r="E216" s="184"/>
      <c r="F216" s="184"/>
    </row>
    <row r="217" spans="1:6" ht="13.5" customHeight="1" x14ac:dyDescent="0.25">
      <c r="A217" s="167"/>
      <c r="B217" s="123" t="s">
        <v>449</v>
      </c>
      <c r="C217" s="168" t="s">
        <v>379</v>
      </c>
      <c r="D217" s="184">
        <v>23</v>
      </c>
      <c r="E217" s="184"/>
      <c r="F217" s="184"/>
    </row>
    <row r="218" spans="1:6" ht="13.5" customHeight="1" x14ac:dyDescent="0.25">
      <c r="A218" s="167"/>
      <c r="B218" s="123" t="s">
        <v>450</v>
      </c>
      <c r="C218" s="168" t="s">
        <v>379</v>
      </c>
      <c r="D218" s="184">
        <v>3</v>
      </c>
      <c r="E218" s="184"/>
      <c r="F218" s="184"/>
    </row>
    <row r="219" spans="1:6" ht="13.5" customHeight="1" x14ac:dyDescent="0.25">
      <c r="A219" s="167"/>
      <c r="B219" s="123" t="s">
        <v>451</v>
      </c>
      <c r="C219" s="168" t="s">
        <v>379</v>
      </c>
      <c r="D219" s="184">
        <v>2</v>
      </c>
      <c r="E219" s="184"/>
      <c r="F219" s="184"/>
    </row>
    <row r="220" spans="1:6" ht="13.5" customHeight="1" x14ac:dyDescent="0.25">
      <c r="A220" s="167"/>
      <c r="B220" s="123" t="s">
        <v>452</v>
      </c>
      <c r="C220" s="168" t="s">
        <v>379</v>
      </c>
      <c r="D220" s="184">
        <v>17</v>
      </c>
      <c r="E220" s="184"/>
      <c r="F220" s="184"/>
    </row>
    <row r="221" spans="1:6" ht="25.5" customHeight="1" x14ac:dyDescent="0.25">
      <c r="A221" s="167"/>
      <c r="B221" s="191" t="s">
        <v>453</v>
      </c>
      <c r="C221" s="168" t="s">
        <v>379</v>
      </c>
      <c r="D221" s="184">
        <v>125</v>
      </c>
      <c r="E221" s="184"/>
      <c r="F221" s="184"/>
    </row>
    <row r="222" spans="1:6" ht="25.5" customHeight="1" x14ac:dyDescent="0.25">
      <c r="A222" s="167"/>
      <c r="B222" s="123" t="s">
        <v>516</v>
      </c>
      <c r="C222" s="168" t="s">
        <v>380</v>
      </c>
      <c r="D222" s="184">
        <v>1</v>
      </c>
      <c r="E222" s="184"/>
      <c r="F222" s="184"/>
    </row>
    <row r="223" spans="1:6" ht="25.5" customHeight="1" x14ac:dyDescent="0.25">
      <c r="A223" s="167"/>
      <c r="B223" s="123" t="s">
        <v>509</v>
      </c>
      <c r="C223" s="168" t="s">
        <v>380</v>
      </c>
      <c r="D223" s="184">
        <v>1</v>
      </c>
      <c r="E223" s="184"/>
      <c r="F223" s="184"/>
    </row>
    <row r="224" spans="1:6" ht="25.5" customHeight="1" x14ac:dyDescent="0.25">
      <c r="A224" s="167"/>
      <c r="B224" s="123" t="s">
        <v>525</v>
      </c>
      <c r="C224" s="168" t="s">
        <v>380</v>
      </c>
      <c r="D224" s="184">
        <v>1</v>
      </c>
      <c r="E224" s="184"/>
      <c r="F224" s="184"/>
    </row>
    <row r="225" spans="1:6" ht="25.5" customHeight="1" x14ac:dyDescent="0.25">
      <c r="A225" s="167"/>
      <c r="B225" s="123" t="s">
        <v>518</v>
      </c>
      <c r="C225" s="168" t="s">
        <v>380</v>
      </c>
      <c r="D225" s="184">
        <v>1</v>
      </c>
      <c r="E225" s="184"/>
      <c r="F225" s="184"/>
    </row>
    <row r="226" spans="1:6" ht="25.5" customHeight="1" x14ac:dyDescent="0.25">
      <c r="A226" s="167"/>
      <c r="B226" s="123" t="s">
        <v>519</v>
      </c>
      <c r="C226" s="168" t="s">
        <v>380</v>
      </c>
      <c r="D226" s="184">
        <v>1</v>
      </c>
      <c r="E226" s="184"/>
      <c r="F226" s="184"/>
    </row>
    <row r="227" spans="1:6" ht="25.5" customHeight="1" x14ac:dyDescent="0.25">
      <c r="A227" s="167"/>
      <c r="B227" s="123" t="s">
        <v>520</v>
      </c>
      <c r="C227" s="168" t="s">
        <v>380</v>
      </c>
      <c r="D227" s="184">
        <v>1</v>
      </c>
      <c r="E227" s="184"/>
      <c r="F227" s="184"/>
    </row>
    <row r="228" spans="1:6" ht="25.5" customHeight="1" x14ac:dyDescent="0.25">
      <c r="A228" s="167"/>
      <c r="B228" s="123" t="s">
        <v>521</v>
      </c>
      <c r="C228" s="168" t="s">
        <v>380</v>
      </c>
      <c r="D228" s="184">
        <v>2</v>
      </c>
      <c r="E228" s="184"/>
      <c r="F228" s="184"/>
    </row>
    <row r="229" spans="1:6" ht="25.5" customHeight="1" x14ac:dyDescent="0.25">
      <c r="A229" s="167"/>
      <c r="B229" s="123" t="s">
        <v>527</v>
      </c>
      <c r="C229" s="168" t="s">
        <v>380</v>
      </c>
      <c r="D229" s="184">
        <v>2</v>
      </c>
      <c r="E229" s="184"/>
      <c r="F229" s="184"/>
    </row>
    <row r="230" spans="1:6" ht="25.5" customHeight="1" x14ac:dyDescent="0.25">
      <c r="A230" s="167"/>
      <c r="B230" s="123" t="s">
        <v>513</v>
      </c>
      <c r="C230" s="168" t="s">
        <v>380</v>
      </c>
      <c r="D230" s="184">
        <v>9</v>
      </c>
      <c r="E230" s="184"/>
      <c r="F230" s="184"/>
    </row>
    <row r="231" spans="1:6" ht="25.5" customHeight="1" x14ac:dyDescent="0.25">
      <c r="A231" s="167"/>
      <c r="B231" s="123" t="s">
        <v>514</v>
      </c>
      <c r="C231" s="168" t="s">
        <v>380</v>
      </c>
      <c r="D231" s="184">
        <v>4</v>
      </c>
      <c r="E231" s="184"/>
      <c r="F231" s="184"/>
    </row>
    <row r="232" spans="1:6" ht="25.5" customHeight="1" x14ac:dyDescent="0.25">
      <c r="A232" s="167"/>
      <c r="B232" s="123" t="s">
        <v>514</v>
      </c>
      <c r="C232" s="168" t="s">
        <v>380</v>
      </c>
      <c r="D232" s="184">
        <v>3</v>
      </c>
      <c r="E232" s="184"/>
      <c r="F232" s="184"/>
    </row>
    <row r="233" spans="1:6" ht="25.5" customHeight="1" x14ac:dyDescent="0.25">
      <c r="A233" s="167"/>
      <c r="B233" s="123" t="s">
        <v>523</v>
      </c>
      <c r="C233" s="168" t="s">
        <v>391</v>
      </c>
      <c r="D233" s="184">
        <v>1</v>
      </c>
      <c r="E233" s="184"/>
      <c r="F233" s="184"/>
    </row>
    <row r="234" spans="1:6" ht="25.5" customHeight="1" x14ac:dyDescent="0.25">
      <c r="A234" s="167"/>
      <c r="B234" s="123" t="s">
        <v>523</v>
      </c>
      <c r="C234" s="168" t="s">
        <v>391</v>
      </c>
      <c r="D234" s="184">
        <v>2</v>
      </c>
      <c r="E234" s="184"/>
      <c r="F234" s="184"/>
    </row>
    <row r="235" spans="1:6" ht="25.5" customHeight="1" x14ac:dyDescent="0.25">
      <c r="A235" s="167"/>
      <c r="B235" s="123" t="s">
        <v>523</v>
      </c>
      <c r="C235" s="168" t="s">
        <v>391</v>
      </c>
      <c r="D235" s="184">
        <v>5</v>
      </c>
      <c r="E235" s="184"/>
      <c r="F235" s="184"/>
    </row>
    <row r="236" spans="1:6" ht="25.5" customHeight="1" x14ac:dyDescent="0.25">
      <c r="A236" s="167"/>
      <c r="B236" s="123" t="s">
        <v>513</v>
      </c>
      <c r="C236" s="168" t="s">
        <v>380</v>
      </c>
      <c r="D236" s="184">
        <v>6</v>
      </c>
      <c r="E236" s="184"/>
      <c r="F236" s="184"/>
    </row>
    <row r="237" spans="1:6" ht="25.5" customHeight="1" x14ac:dyDescent="0.25">
      <c r="A237" s="167"/>
      <c r="B237" s="123" t="s">
        <v>514</v>
      </c>
      <c r="C237" s="168" t="s">
        <v>380</v>
      </c>
      <c r="D237" s="184">
        <v>4</v>
      </c>
      <c r="E237" s="184"/>
      <c r="F237" s="184"/>
    </row>
    <row r="238" spans="1:6" ht="25.5" customHeight="1" x14ac:dyDescent="0.25">
      <c r="A238" s="167"/>
      <c r="B238" s="123" t="s">
        <v>524</v>
      </c>
      <c r="C238" s="168" t="s">
        <v>391</v>
      </c>
      <c r="D238" s="184">
        <v>1</v>
      </c>
      <c r="E238" s="184"/>
      <c r="F238" s="184"/>
    </row>
    <row r="239" spans="1:6" ht="25.5" customHeight="1" x14ac:dyDescent="0.25">
      <c r="A239" s="167"/>
      <c r="B239" s="123" t="s">
        <v>524</v>
      </c>
      <c r="C239" s="168" t="s">
        <v>391</v>
      </c>
      <c r="D239" s="184">
        <v>1</v>
      </c>
      <c r="E239" s="184"/>
      <c r="F239" s="184"/>
    </row>
    <row r="240" spans="1:6" ht="25.5" customHeight="1" x14ac:dyDescent="0.25">
      <c r="A240" s="167"/>
      <c r="B240" s="123" t="s">
        <v>523</v>
      </c>
      <c r="C240" s="168" t="s">
        <v>391</v>
      </c>
      <c r="D240" s="184">
        <v>3</v>
      </c>
      <c r="E240" s="184"/>
      <c r="F240" s="184"/>
    </row>
    <row r="241" spans="1:6" ht="25.5" customHeight="1" x14ac:dyDescent="0.25">
      <c r="A241" s="167"/>
      <c r="B241" s="123" t="s">
        <v>439</v>
      </c>
      <c r="C241" s="168" t="s">
        <v>379</v>
      </c>
      <c r="D241" s="184">
        <v>67</v>
      </c>
      <c r="E241" s="184"/>
      <c r="F241" s="184"/>
    </row>
    <row r="242" spans="1:6" ht="25.5" customHeight="1" x14ac:dyDescent="0.25">
      <c r="A242" s="167"/>
      <c r="B242" s="123" t="s">
        <v>440</v>
      </c>
      <c r="C242" s="168" t="s">
        <v>379</v>
      </c>
      <c r="D242" s="184">
        <v>34</v>
      </c>
      <c r="E242" s="184"/>
      <c r="F242" s="184"/>
    </row>
    <row r="243" spans="1:6" ht="25.5" customHeight="1" x14ac:dyDescent="0.25">
      <c r="A243" s="167"/>
      <c r="B243" s="123" t="s">
        <v>441</v>
      </c>
      <c r="C243" s="168" t="s">
        <v>379</v>
      </c>
      <c r="D243" s="184">
        <v>80</v>
      </c>
      <c r="E243" s="184"/>
      <c r="F243" s="184"/>
    </row>
    <row r="244" spans="1:6" ht="25.5" customHeight="1" x14ac:dyDescent="0.25">
      <c r="A244" s="167"/>
      <c r="B244" s="123" t="s">
        <v>442</v>
      </c>
      <c r="C244" s="168" t="s">
        <v>379</v>
      </c>
      <c r="D244" s="184">
        <v>11</v>
      </c>
      <c r="E244" s="184"/>
      <c r="F244" s="184"/>
    </row>
    <row r="245" spans="1:6" ht="25.5" customHeight="1" x14ac:dyDescent="0.25">
      <c r="A245" s="167"/>
      <c r="B245" s="123" t="s">
        <v>443</v>
      </c>
      <c r="C245" s="168" t="s">
        <v>379</v>
      </c>
      <c r="D245" s="184">
        <v>8</v>
      </c>
      <c r="E245" s="184"/>
      <c r="F245" s="184"/>
    </row>
    <row r="246" spans="1:6" ht="25.5" customHeight="1" x14ac:dyDescent="0.25">
      <c r="A246" s="167"/>
      <c r="B246" s="123" t="s">
        <v>444</v>
      </c>
      <c r="C246" s="168" t="s">
        <v>379</v>
      </c>
      <c r="D246" s="184">
        <v>15</v>
      </c>
      <c r="E246" s="184"/>
      <c r="F246" s="184"/>
    </row>
    <row r="247" spans="1:6" ht="25.5" customHeight="1" x14ac:dyDescent="0.25">
      <c r="A247" s="167"/>
      <c r="B247" s="123" t="s">
        <v>445</v>
      </c>
      <c r="C247" s="168" t="s">
        <v>379</v>
      </c>
      <c r="D247" s="184">
        <v>13</v>
      </c>
      <c r="E247" s="184"/>
      <c r="F247" s="184"/>
    </row>
    <row r="248" spans="1:6" ht="25.5" customHeight="1" x14ac:dyDescent="0.25">
      <c r="A248" s="167"/>
      <c r="B248" s="123" t="s">
        <v>446</v>
      </c>
      <c r="C248" s="168" t="s">
        <v>379</v>
      </c>
      <c r="D248" s="184">
        <v>67</v>
      </c>
      <c r="E248" s="184"/>
      <c r="F248" s="184"/>
    </row>
    <row r="249" spans="1:6" ht="25.5" customHeight="1" x14ac:dyDescent="0.25">
      <c r="A249" s="167"/>
      <c r="B249" s="123" t="s">
        <v>447</v>
      </c>
      <c r="C249" s="168" t="s">
        <v>379</v>
      </c>
      <c r="D249" s="184">
        <v>34</v>
      </c>
      <c r="E249" s="184"/>
      <c r="F249" s="184"/>
    </row>
    <row r="250" spans="1:6" ht="25.5" customHeight="1" x14ac:dyDescent="0.25">
      <c r="A250" s="167"/>
      <c r="B250" s="123" t="s">
        <v>448</v>
      </c>
      <c r="C250" s="168" t="s">
        <v>379</v>
      </c>
      <c r="D250" s="184">
        <v>80</v>
      </c>
      <c r="E250" s="184"/>
      <c r="F250" s="184"/>
    </row>
    <row r="251" spans="1:6" ht="25.5" customHeight="1" x14ac:dyDescent="0.25">
      <c r="A251" s="167"/>
      <c r="B251" s="123" t="s">
        <v>449</v>
      </c>
      <c r="C251" s="168" t="s">
        <v>379</v>
      </c>
      <c r="D251" s="184">
        <v>11</v>
      </c>
      <c r="E251" s="184"/>
      <c r="F251" s="184"/>
    </row>
    <row r="252" spans="1:6" ht="25.5" customHeight="1" x14ac:dyDescent="0.25">
      <c r="A252" s="167"/>
      <c r="B252" s="123" t="s">
        <v>450</v>
      </c>
      <c r="C252" s="168" t="s">
        <v>379</v>
      </c>
      <c r="D252" s="184">
        <v>8</v>
      </c>
      <c r="E252" s="184"/>
      <c r="F252" s="184"/>
    </row>
    <row r="253" spans="1:6" ht="25.5" customHeight="1" x14ac:dyDescent="0.25">
      <c r="A253" s="167"/>
      <c r="B253" s="123" t="s">
        <v>451</v>
      </c>
      <c r="C253" s="168" t="s">
        <v>379</v>
      </c>
      <c r="D253" s="184">
        <v>15</v>
      </c>
      <c r="E253" s="184"/>
      <c r="F253" s="184"/>
    </row>
    <row r="254" spans="1:6" ht="25.5" customHeight="1" x14ac:dyDescent="0.25">
      <c r="A254" s="167"/>
      <c r="B254" s="123" t="s">
        <v>452</v>
      </c>
      <c r="C254" s="168" t="s">
        <v>379</v>
      </c>
      <c r="D254" s="184">
        <v>13</v>
      </c>
      <c r="E254" s="184"/>
      <c r="F254" s="184"/>
    </row>
    <row r="255" spans="1:6" ht="35.25" customHeight="1" x14ac:dyDescent="0.25">
      <c r="A255" s="167"/>
      <c r="B255" s="191" t="s">
        <v>454</v>
      </c>
      <c r="C255" s="168" t="s">
        <v>379</v>
      </c>
      <c r="D255" s="184">
        <v>195</v>
      </c>
      <c r="E255" s="184"/>
      <c r="F255" s="184"/>
    </row>
    <row r="256" spans="1:6" ht="25.5" customHeight="1" x14ac:dyDescent="0.25">
      <c r="A256" s="167"/>
      <c r="B256" s="123" t="s">
        <v>516</v>
      </c>
      <c r="C256" s="168" t="s">
        <v>380</v>
      </c>
      <c r="D256" s="184">
        <v>1</v>
      </c>
      <c r="E256" s="184"/>
      <c r="F256" s="184"/>
    </row>
    <row r="257" spans="1:6" ht="25.5" customHeight="1" x14ac:dyDescent="0.25">
      <c r="A257" s="167"/>
      <c r="B257" s="123" t="s">
        <v>509</v>
      </c>
      <c r="C257" s="168" t="s">
        <v>380</v>
      </c>
      <c r="D257" s="184">
        <v>3</v>
      </c>
      <c r="E257" s="184"/>
      <c r="F257" s="184"/>
    </row>
    <row r="258" spans="1:6" ht="25.5" customHeight="1" x14ac:dyDescent="0.25">
      <c r="A258" s="167"/>
      <c r="B258" s="123" t="s">
        <v>525</v>
      </c>
      <c r="C258" s="168" t="s">
        <v>380</v>
      </c>
      <c r="D258" s="184">
        <v>1</v>
      </c>
      <c r="E258" s="184"/>
      <c r="F258" s="184"/>
    </row>
    <row r="259" spans="1:6" ht="25.5" customHeight="1" x14ac:dyDescent="0.25">
      <c r="A259" s="167"/>
      <c r="B259" s="123" t="s">
        <v>528</v>
      </c>
      <c r="C259" s="168" t="s">
        <v>380</v>
      </c>
      <c r="D259" s="184">
        <v>1</v>
      </c>
      <c r="E259" s="184"/>
      <c r="F259" s="184"/>
    </row>
    <row r="260" spans="1:6" ht="25.5" customHeight="1" x14ac:dyDescent="0.25">
      <c r="A260" s="167"/>
      <c r="B260" s="123" t="s">
        <v>513</v>
      </c>
      <c r="C260" s="168" t="s">
        <v>380</v>
      </c>
      <c r="D260" s="184">
        <v>5</v>
      </c>
      <c r="E260" s="184"/>
      <c r="F260" s="184"/>
    </row>
    <row r="261" spans="1:6" ht="25.5" customHeight="1" x14ac:dyDescent="0.25">
      <c r="A261" s="167"/>
      <c r="B261" s="123" t="s">
        <v>514</v>
      </c>
      <c r="C261" s="168" t="s">
        <v>380</v>
      </c>
      <c r="D261" s="184">
        <v>1</v>
      </c>
      <c r="E261" s="184"/>
      <c r="F261" s="184"/>
    </row>
    <row r="262" spans="1:6" ht="25.5" customHeight="1" x14ac:dyDescent="0.25">
      <c r="A262" s="167"/>
      <c r="B262" s="123" t="s">
        <v>514</v>
      </c>
      <c r="C262" s="168" t="s">
        <v>380</v>
      </c>
      <c r="D262" s="184">
        <v>4</v>
      </c>
      <c r="E262" s="184"/>
      <c r="F262" s="184"/>
    </row>
    <row r="263" spans="1:6" ht="25.5" customHeight="1" x14ac:dyDescent="0.25">
      <c r="A263" s="167"/>
      <c r="B263" s="123" t="s">
        <v>523</v>
      </c>
      <c r="C263" s="168" t="s">
        <v>391</v>
      </c>
      <c r="D263" s="184">
        <v>1</v>
      </c>
      <c r="E263" s="184"/>
      <c r="F263" s="184"/>
    </row>
    <row r="264" spans="1:6" ht="25.5" customHeight="1" x14ac:dyDescent="0.25">
      <c r="A264" s="167"/>
      <c r="B264" s="123" t="s">
        <v>523</v>
      </c>
      <c r="C264" s="168" t="s">
        <v>391</v>
      </c>
      <c r="D264" s="184">
        <v>1</v>
      </c>
      <c r="E264" s="184"/>
      <c r="F264" s="184"/>
    </row>
    <row r="265" spans="1:6" ht="25.5" customHeight="1" x14ac:dyDescent="0.25">
      <c r="A265" s="167"/>
      <c r="B265" s="123" t="s">
        <v>523</v>
      </c>
      <c r="C265" s="168" t="s">
        <v>391</v>
      </c>
      <c r="D265" s="184">
        <v>2</v>
      </c>
      <c r="E265" s="184"/>
      <c r="F265" s="184"/>
    </row>
    <row r="266" spans="1:6" ht="13.5" customHeight="1" x14ac:dyDescent="0.25">
      <c r="A266" s="167"/>
      <c r="B266" s="123" t="s">
        <v>439</v>
      </c>
      <c r="C266" s="168" t="s">
        <v>379</v>
      </c>
      <c r="D266" s="184">
        <v>8</v>
      </c>
      <c r="E266" s="184"/>
      <c r="F266" s="184"/>
    </row>
    <row r="267" spans="1:6" ht="13.5" customHeight="1" x14ac:dyDescent="0.25">
      <c r="A267" s="167"/>
      <c r="B267" s="123" t="s">
        <v>440</v>
      </c>
      <c r="C267" s="168" t="s">
        <v>379</v>
      </c>
      <c r="D267" s="184">
        <v>52</v>
      </c>
      <c r="E267" s="184"/>
      <c r="F267" s="184"/>
    </row>
    <row r="268" spans="1:6" ht="13.5" customHeight="1" x14ac:dyDescent="0.25">
      <c r="A268" s="167"/>
      <c r="B268" s="123" t="s">
        <v>441</v>
      </c>
      <c r="C268" s="168" t="s">
        <v>379</v>
      </c>
      <c r="D268" s="184">
        <v>25</v>
      </c>
      <c r="E268" s="184"/>
      <c r="F268" s="184"/>
    </row>
    <row r="269" spans="1:6" ht="13.5" customHeight="1" x14ac:dyDescent="0.25">
      <c r="A269" s="167"/>
      <c r="B269" s="123" t="s">
        <v>442</v>
      </c>
      <c r="C269" s="168" t="s">
        <v>379</v>
      </c>
      <c r="D269" s="184">
        <v>37</v>
      </c>
      <c r="E269" s="184"/>
      <c r="F269" s="184"/>
    </row>
    <row r="270" spans="1:6" ht="13.5" customHeight="1" x14ac:dyDescent="0.25">
      <c r="A270" s="167"/>
      <c r="B270" s="123" t="s">
        <v>443</v>
      </c>
      <c r="C270" s="168" t="s">
        <v>379</v>
      </c>
      <c r="D270" s="184">
        <v>7</v>
      </c>
      <c r="E270" s="184"/>
      <c r="F270" s="184"/>
    </row>
    <row r="271" spans="1:6" ht="13.5" customHeight="1" x14ac:dyDescent="0.25">
      <c r="A271" s="167"/>
      <c r="B271" s="123" t="s">
        <v>444</v>
      </c>
      <c r="C271" s="168" t="s">
        <v>379</v>
      </c>
      <c r="D271" s="184">
        <v>8</v>
      </c>
      <c r="E271" s="184"/>
      <c r="F271" s="184"/>
    </row>
    <row r="272" spans="1:6" ht="13.5" customHeight="1" x14ac:dyDescent="0.25">
      <c r="A272" s="167"/>
      <c r="B272" s="123" t="s">
        <v>445</v>
      </c>
      <c r="C272" s="168" t="s">
        <v>379</v>
      </c>
      <c r="D272" s="184">
        <v>17</v>
      </c>
      <c r="E272" s="184"/>
      <c r="F272" s="184"/>
    </row>
    <row r="273" spans="1:6" ht="13.5" customHeight="1" x14ac:dyDescent="0.25">
      <c r="A273" s="167"/>
      <c r="B273" s="123" t="s">
        <v>446</v>
      </c>
      <c r="C273" s="168" t="s">
        <v>379</v>
      </c>
      <c r="D273" s="184">
        <v>8</v>
      </c>
      <c r="E273" s="184"/>
      <c r="F273" s="184"/>
    </row>
    <row r="274" spans="1:6" ht="13.5" customHeight="1" x14ac:dyDescent="0.25">
      <c r="A274" s="167"/>
      <c r="B274" s="123" t="s">
        <v>447</v>
      </c>
      <c r="C274" s="168" t="s">
        <v>379</v>
      </c>
      <c r="D274" s="184">
        <v>52</v>
      </c>
      <c r="E274" s="184"/>
      <c r="F274" s="184"/>
    </row>
    <row r="275" spans="1:6" ht="13.5" customHeight="1" x14ac:dyDescent="0.25">
      <c r="A275" s="167"/>
      <c r="B275" s="123" t="s">
        <v>448</v>
      </c>
      <c r="C275" s="168" t="s">
        <v>379</v>
      </c>
      <c r="D275" s="184">
        <v>25</v>
      </c>
      <c r="E275" s="184"/>
      <c r="F275" s="184"/>
    </row>
    <row r="276" spans="1:6" ht="13.5" customHeight="1" x14ac:dyDescent="0.25">
      <c r="A276" s="167"/>
      <c r="B276" s="123" t="s">
        <v>449</v>
      </c>
      <c r="C276" s="168" t="s">
        <v>379</v>
      </c>
      <c r="D276" s="184">
        <v>37</v>
      </c>
      <c r="E276" s="184"/>
      <c r="F276" s="184"/>
    </row>
    <row r="277" spans="1:6" ht="13.5" customHeight="1" x14ac:dyDescent="0.25">
      <c r="A277" s="167"/>
      <c r="B277" s="123" t="s">
        <v>450</v>
      </c>
      <c r="C277" s="168" t="s">
        <v>379</v>
      </c>
      <c r="D277" s="184">
        <v>7</v>
      </c>
      <c r="E277" s="184"/>
      <c r="F277" s="184"/>
    </row>
    <row r="278" spans="1:6" ht="13.5" customHeight="1" x14ac:dyDescent="0.25">
      <c r="A278" s="167"/>
      <c r="B278" s="123" t="s">
        <v>451</v>
      </c>
      <c r="C278" s="168" t="s">
        <v>379</v>
      </c>
      <c r="D278" s="184">
        <v>8</v>
      </c>
      <c r="E278" s="184"/>
      <c r="F278" s="184"/>
    </row>
    <row r="279" spans="1:6" ht="13.5" customHeight="1" x14ac:dyDescent="0.25">
      <c r="A279" s="167"/>
      <c r="B279" s="123" t="s">
        <v>452</v>
      </c>
      <c r="C279" s="168" t="s">
        <v>379</v>
      </c>
      <c r="D279" s="184">
        <v>17</v>
      </c>
      <c r="E279" s="184"/>
      <c r="F279" s="184"/>
    </row>
    <row r="280" spans="1:6" ht="28.5" customHeight="1" x14ac:dyDescent="0.25">
      <c r="A280" s="167"/>
      <c r="B280" s="191" t="s">
        <v>455</v>
      </c>
      <c r="C280" s="168" t="s">
        <v>379</v>
      </c>
      <c r="D280" s="184">
        <v>140</v>
      </c>
      <c r="E280" s="184"/>
      <c r="F280" s="184"/>
    </row>
    <row r="281" spans="1:6" ht="13.5" customHeight="1" x14ac:dyDescent="0.25">
      <c r="A281" s="167"/>
      <c r="B281" s="123" t="s">
        <v>456</v>
      </c>
      <c r="C281" s="168" t="s">
        <v>380</v>
      </c>
      <c r="D281" s="184">
        <v>16</v>
      </c>
      <c r="E281" s="184"/>
      <c r="F281" s="184"/>
    </row>
    <row r="282" spans="1:6" ht="13.5" customHeight="1" x14ac:dyDescent="0.25">
      <c r="A282" s="167"/>
      <c r="B282" s="123" t="s">
        <v>457</v>
      </c>
      <c r="C282" s="168" t="s">
        <v>380</v>
      </c>
      <c r="D282" s="184">
        <v>4</v>
      </c>
      <c r="E282" s="184"/>
      <c r="F282" s="184"/>
    </row>
    <row r="283" spans="1:6" ht="13.5" customHeight="1" x14ac:dyDescent="0.25">
      <c r="A283" s="167"/>
      <c r="B283" s="123" t="s">
        <v>458</v>
      </c>
      <c r="C283" s="168" t="s">
        <v>380</v>
      </c>
      <c r="D283" s="184">
        <v>4</v>
      </c>
      <c r="E283" s="184"/>
      <c r="F283" s="184"/>
    </row>
    <row r="284" spans="1:6" ht="13.5" customHeight="1" x14ac:dyDescent="0.25">
      <c r="A284" s="167"/>
      <c r="B284" s="123" t="s">
        <v>459</v>
      </c>
      <c r="C284" s="168" t="s">
        <v>379</v>
      </c>
      <c r="D284" s="184">
        <v>72</v>
      </c>
      <c r="E284" s="184"/>
      <c r="F284" s="184"/>
    </row>
    <row r="285" spans="1:6" ht="13.5" customHeight="1" x14ac:dyDescent="0.25">
      <c r="A285" s="167"/>
      <c r="B285" s="123" t="s">
        <v>460</v>
      </c>
      <c r="C285" s="168" t="s">
        <v>379</v>
      </c>
      <c r="D285" s="184">
        <v>148</v>
      </c>
      <c r="E285" s="184"/>
      <c r="F285" s="184"/>
    </row>
    <row r="286" spans="1:6" ht="13.5" customHeight="1" x14ac:dyDescent="0.25">
      <c r="A286" s="167"/>
      <c r="B286" s="123" t="s">
        <v>461</v>
      </c>
      <c r="C286" s="168" t="s">
        <v>391</v>
      </c>
      <c r="D286" s="184">
        <v>1</v>
      </c>
      <c r="E286" s="184"/>
      <c r="F286" s="184"/>
    </row>
    <row r="287" spans="1:6" ht="13.5" customHeight="1" x14ac:dyDescent="0.25">
      <c r="A287" s="167"/>
      <c r="B287" s="123" t="s">
        <v>462</v>
      </c>
      <c r="C287" s="168" t="s">
        <v>391</v>
      </c>
      <c r="D287" s="184">
        <v>1</v>
      </c>
      <c r="E287" s="184"/>
      <c r="F287" s="184"/>
    </row>
    <row r="288" spans="1:6" ht="13.5" customHeight="1" x14ac:dyDescent="0.25">
      <c r="A288" s="167"/>
      <c r="B288" s="123" t="s">
        <v>463</v>
      </c>
      <c r="C288" s="168" t="s">
        <v>380</v>
      </c>
      <c r="D288" s="184">
        <v>2</v>
      </c>
      <c r="E288" s="184"/>
      <c r="F288" s="184"/>
    </row>
    <row r="289" spans="1:8" ht="13.5" customHeight="1" x14ac:dyDescent="0.25">
      <c r="A289" s="167"/>
      <c r="B289" s="123" t="s">
        <v>464</v>
      </c>
      <c r="C289" s="168" t="s">
        <v>391</v>
      </c>
      <c r="D289" s="184">
        <v>3</v>
      </c>
      <c r="E289" s="184"/>
      <c r="F289" s="184"/>
    </row>
    <row r="290" spans="1:8" ht="13.5" customHeight="1" x14ac:dyDescent="0.25">
      <c r="A290" s="167"/>
      <c r="B290" s="123" t="s">
        <v>465</v>
      </c>
      <c r="C290" s="168" t="s">
        <v>475</v>
      </c>
      <c r="D290" s="184">
        <v>16</v>
      </c>
      <c r="E290" s="184"/>
      <c r="F290" s="184"/>
    </row>
    <row r="291" spans="1:8" ht="13.5" customHeight="1" x14ac:dyDescent="0.25">
      <c r="A291" s="167"/>
      <c r="B291" s="123" t="s">
        <v>466</v>
      </c>
      <c r="C291" s="168" t="s">
        <v>476</v>
      </c>
      <c r="D291" s="184">
        <v>90</v>
      </c>
      <c r="E291" s="184"/>
      <c r="F291" s="184"/>
    </row>
    <row r="292" spans="1:8" ht="13.5" customHeight="1" x14ac:dyDescent="0.25">
      <c r="A292" s="167"/>
      <c r="B292" s="123" t="s">
        <v>467</v>
      </c>
      <c r="C292" s="168" t="s">
        <v>380</v>
      </c>
      <c r="D292" s="184">
        <v>3</v>
      </c>
      <c r="E292" s="184"/>
      <c r="F292" s="184"/>
    </row>
    <row r="293" spans="1:8" ht="13.5" customHeight="1" x14ac:dyDescent="0.25">
      <c r="A293" s="167"/>
      <c r="B293" s="123" t="s">
        <v>468</v>
      </c>
      <c r="C293" s="168" t="s">
        <v>380</v>
      </c>
      <c r="D293" s="184">
        <v>3</v>
      </c>
      <c r="E293" s="184"/>
      <c r="F293" s="184"/>
    </row>
    <row r="294" spans="1:8" ht="13.5" customHeight="1" x14ac:dyDescent="0.25">
      <c r="A294" s="167"/>
      <c r="B294" s="123" t="s">
        <v>469</v>
      </c>
      <c r="C294" s="168" t="s">
        <v>380</v>
      </c>
      <c r="D294" s="184">
        <v>3</v>
      </c>
      <c r="E294" s="184"/>
      <c r="F294" s="184"/>
    </row>
    <row r="295" spans="1:8" ht="13.5" customHeight="1" x14ac:dyDescent="0.25">
      <c r="A295" s="167"/>
      <c r="B295" s="123" t="s">
        <v>470</v>
      </c>
      <c r="C295" s="168" t="s">
        <v>380</v>
      </c>
      <c r="D295" s="184">
        <v>3</v>
      </c>
      <c r="E295" s="184"/>
      <c r="F295" s="184"/>
    </row>
    <row r="296" spans="1:8" ht="13.5" customHeight="1" x14ac:dyDescent="0.25">
      <c r="A296" s="167"/>
      <c r="B296" s="123" t="s">
        <v>471</v>
      </c>
      <c r="C296" s="168" t="s">
        <v>391</v>
      </c>
      <c r="D296" s="184">
        <v>1</v>
      </c>
      <c r="E296" s="184"/>
      <c r="F296" s="184"/>
    </row>
    <row r="297" spans="1:8" ht="15" x14ac:dyDescent="0.2">
      <c r="A297" s="167">
        <v>3</v>
      </c>
      <c r="B297" s="167" t="s">
        <v>381</v>
      </c>
      <c r="C297" s="168" t="s">
        <v>380</v>
      </c>
      <c r="D297" s="184">
        <v>100</v>
      </c>
      <c r="E297" s="184"/>
      <c r="F297" s="184"/>
    </row>
    <row r="298" spans="1:8" ht="15" x14ac:dyDescent="0.2">
      <c r="A298" s="167">
        <v>4</v>
      </c>
      <c r="B298" s="167" t="s">
        <v>382</v>
      </c>
      <c r="C298" s="166" t="s">
        <v>380</v>
      </c>
      <c r="D298" s="184">
        <v>2</v>
      </c>
      <c r="E298" s="184"/>
      <c r="F298" s="184"/>
    </row>
    <row r="299" spans="1:8" ht="15" x14ac:dyDescent="0.2">
      <c r="A299" s="167">
        <v>5</v>
      </c>
      <c r="B299" s="167" t="s">
        <v>383</v>
      </c>
      <c r="C299" s="166" t="s">
        <v>380</v>
      </c>
      <c r="D299" s="184">
        <v>350</v>
      </c>
      <c r="E299" s="184"/>
      <c r="F299" s="184"/>
    </row>
    <row r="300" spans="1:8" ht="15" x14ac:dyDescent="0.2">
      <c r="A300" s="167">
        <v>6</v>
      </c>
      <c r="B300" s="167" t="s">
        <v>384</v>
      </c>
      <c r="C300" s="166" t="s">
        <v>380</v>
      </c>
      <c r="D300" s="184">
        <v>4</v>
      </c>
      <c r="E300" s="184"/>
      <c r="F300" s="184"/>
    </row>
    <row r="301" spans="1:8" ht="15" x14ac:dyDescent="0.2">
      <c r="A301" s="167">
        <v>7</v>
      </c>
      <c r="B301" s="167" t="s">
        <v>385</v>
      </c>
      <c r="C301" s="166" t="s">
        <v>380</v>
      </c>
      <c r="D301" s="184">
        <v>12</v>
      </c>
      <c r="E301" s="184"/>
      <c r="F301" s="184"/>
    </row>
    <row r="302" spans="1:8" ht="16.5" thickBot="1" x14ac:dyDescent="0.3">
      <c r="A302" s="181"/>
      <c r="B302" s="182" t="s">
        <v>400</v>
      </c>
      <c r="C302" s="175"/>
      <c r="D302" s="176"/>
      <c r="E302" s="176"/>
      <c r="F302" s="177">
        <f>F154</f>
        <v>0</v>
      </c>
    </row>
    <row r="303" spans="1:8" ht="16.5" thickBot="1" x14ac:dyDescent="0.3">
      <c r="A303" s="181"/>
      <c r="B303" s="185" t="s">
        <v>392</v>
      </c>
      <c r="C303" s="175"/>
      <c r="D303" s="176"/>
      <c r="E303" s="176"/>
      <c r="F303" s="179">
        <f>SUM(F156:F301)</f>
        <v>0</v>
      </c>
      <c r="H303" s="158"/>
    </row>
    <row r="304" spans="1:8" ht="16.5" thickBot="1" x14ac:dyDescent="0.3">
      <c r="A304" s="181"/>
      <c r="B304" s="178" t="s">
        <v>393</v>
      </c>
      <c r="C304" s="175"/>
      <c r="D304" s="176"/>
      <c r="E304" s="176"/>
      <c r="F304" s="179">
        <f>F302+F303</f>
        <v>0</v>
      </c>
      <c r="H304" s="159"/>
    </row>
    <row r="305" spans="1:8" ht="16.5" thickBot="1" x14ac:dyDescent="0.3">
      <c r="A305" s="181"/>
      <c r="B305" s="178" t="s">
        <v>397</v>
      </c>
      <c r="C305" s="175"/>
      <c r="D305" s="176"/>
      <c r="E305" s="176"/>
      <c r="F305" s="177">
        <v>20000</v>
      </c>
      <c r="H305" s="158"/>
    </row>
    <row r="306" spans="1:8" ht="16.5" thickBot="1" x14ac:dyDescent="0.3">
      <c r="A306" s="181"/>
      <c r="B306" s="178" t="s">
        <v>399</v>
      </c>
      <c r="C306" s="175"/>
      <c r="D306" s="176"/>
      <c r="E306" s="176"/>
      <c r="F306" s="179">
        <f>F304+F305</f>
        <v>20000</v>
      </c>
      <c r="H306" s="160"/>
    </row>
    <row r="307" spans="1:8" ht="16.5" thickBot="1" x14ac:dyDescent="0.3">
      <c r="A307" s="181"/>
      <c r="B307" s="178" t="s">
        <v>395</v>
      </c>
      <c r="C307" s="175"/>
      <c r="D307" s="176"/>
      <c r="E307" s="176"/>
      <c r="F307" s="177">
        <f>F306*20/100</f>
        <v>4000</v>
      </c>
      <c r="H307" s="158"/>
    </row>
    <row r="308" spans="1:8" ht="16.5" thickBot="1" x14ac:dyDescent="0.3">
      <c r="A308" s="183"/>
      <c r="B308" s="185" t="s">
        <v>396</v>
      </c>
      <c r="C308" s="175"/>
      <c r="D308" s="176"/>
      <c r="E308" s="176"/>
      <c r="F308" s="179">
        <f>F306+F307</f>
        <v>24000</v>
      </c>
    </row>
    <row r="310" spans="1:8" ht="15.75" x14ac:dyDescent="0.2">
      <c r="B310" s="163"/>
    </row>
    <row r="311" spans="1:8" ht="15.75" x14ac:dyDescent="0.2">
      <c r="B311" s="164"/>
    </row>
    <row r="312" spans="1:8" ht="15.75" x14ac:dyDescent="0.2">
      <c r="B312" s="164"/>
    </row>
    <row r="313" spans="1:8" ht="15.75" x14ac:dyDescent="0.2">
      <c r="B313" s="164"/>
    </row>
    <row r="314" spans="1:8" ht="15.75" x14ac:dyDescent="0.2">
      <c r="B314" s="164"/>
    </row>
    <row r="315" spans="1:8" ht="12.75" customHeight="1" x14ac:dyDescent="0.2">
      <c r="B315" s="194"/>
      <c r="C315" s="161"/>
      <c r="D315" s="195"/>
      <c r="E315" s="195"/>
      <c r="F315" s="161"/>
      <c r="G315" s="161"/>
    </row>
    <row r="316" spans="1:8" x14ac:dyDescent="0.2">
      <c r="B316" s="196"/>
      <c r="C316" s="196"/>
      <c r="D316" s="196"/>
      <c r="E316" s="196"/>
      <c r="F316" s="196"/>
      <c r="G316" s="196"/>
    </row>
    <row r="317" spans="1:8" ht="12.75" customHeight="1" x14ac:dyDescent="0.2">
      <c r="B317" s="197"/>
      <c r="C317" s="197"/>
      <c r="D317" s="196"/>
      <c r="E317" s="198"/>
      <c r="F317" s="198"/>
      <c r="G317" s="198"/>
    </row>
    <row r="318" spans="1:8" ht="25.5" customHeight="1" x14ac:dyDescent="0.2">
      <c r="B318" s="196"/>
      <c r="C318" s="196"/>
      <c r="D318" s="196"/>
      <c r="E318" s="196"/>
      <c r="F318" s="196"/>
      <c r="G318" s="196"/>
    </row>
    <row r="319" spans="1:8" ht="15" x14ac:dyDescent="0.2">
      <c r="B319" s="196"/>
      <c r="C319" s="196"/>
      <c r="D319" s="196"/>
      <c r="E319" s="199"/>
      <c r="F319" s="199"/>
      <c r="G319" s="199"/>
    </row>
    <row r="320" spans="1:8" x14ac:dyDescent="0.2">
      <c r="B320" s="165"/>
      <c r="C320" s="165"/>
      <c r="D320" s="165"/>
      <c r="E320" s="165"/>
      <c r="F320" s="165"/>
      <c r="G320" s="165"/>
    </row>
    <row r="321" spans="2:7" ht="15" x14ac:dyDescent="0.25">
      <c r="B321" s="162"/>
      <c r="C321"/>
      <c r="D321"/>
      <c r="E321"/>
      <c r="F321"/>
      <c r="G321"/>
    </row>
  </sheetData>
  <mergeCells count="10">
    <mergeCell ref="D315:E315"/>
    <mergeCell ref="B316:C316"/>
    <mergeCell ref="B317:C317"/>
    <mergeCell ref="B318:C318"/>
    <mergeCell ref="B319:C319"/>
    <mergeCell ref="D316:D319"/>
    <mergeCell ref="E316:G316"/>
    <mergeCell ref="E317:G317"/>
    <mergeCell ref="E318:G318"/>
    <mergeCell ref="E319:G319"/>
  </mergeCells>
  <conditionalFormatting sqref="H305">
    <cfRule type="cellIs" dxfId="2" priority="3" operator="equal">
      <formula>0</formula>
    </cfRule>
  </conditionalFormatting>
  <conditionalFormatting sqref="H303">
    <cfRule type="cellIs" dxfId="1" priority="2" operator="equal">
      <formula>0</formula>
    </cfRule>
  </conditionalFormatting>
  <conditionalFormatting sqref="H307">
    <cfRule type="cellIs" dxfId="0" priority="1" operator="equal">
      <formula>0</formula>
    </cfRule>
  </conditionalFormatting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zoomScale="85" zoomScaleNormal="85" workbookViewId="0">
      <selection activeCell="J45" sqref="J45"/>
    </sheetView>
  </sheetViews>
  <sheetFormatPr defaultColWidth="9.140625" defaultRowHeight="14.25" x14ac:dyDescent="0.2"/>
  <cols>
    <col min="1" max="16384" width="9.140625" style="147"/>
  </cols>
  <sheetData>
    <row r="2" spans="2:2" ht="15" x14ac:dyDescent="0.25">
      <c r="B2" s="146" t="s">
        <v>309</v>
      </c>
    </row>
    <row r="3" spans="2:2" x14ac:dyDescent="0.2">
      <c r="B3" s="147" t="s">
        <v>264</v>
      </c>
    </row>
    <row r="4" spans="2:2" x14ac:dyDescent="0.2">
      <c r="B4" s="147" t="s">
        <v>265</v>
      </c>
    </row>
    <row r="5" spans="2:2" x14ac:dyDescent="0.2">
      <c r="B5" s="147" t="s">
        <v>266</v>
      </c>
    </row>
    <row r="6" spans="2:2" x14ac:dyDescent="0.2">
      <c r="B6" s="147" t="s">
        <v>261</v>
      </c>
    </row>
    <row r="7" spans="2:2" x14ac:dyDescent="0.2">
      <c r="B7" s="147" t="s">
        <v>237</v>
      </c>
    </row>
    <row r="8" spans="2:2" x14ac:dyDescent="0.2">
      <c r="B8" s="147" t="s">
        <v>267</v>
      </c>
    </row>
    <row r="9" spans="2:2" x14ac:dyDescent="0.2">
      <c r="B9" s="147" t="s">
        <v>238</v>
      </c>
    </row>
    <row r="10" spans="2:2" x14ac:dyDescent="0.2">
      <c r="B10" s="147" t="s">
        <v>239</v>
      </c>
    </row>
    <row r="11" spans="2:2" x14ac:dyDescent="0.2">
      <c r="B11" s="147" t="s">
        <v>240</v>
      </c>
    </row>
    <row r="12" spans="2:2" x14ac:dyDescent="0.2">
      <c r="B12" s="147" t="s">
        <v>268</v>
      </c>
    </row>
    <row r="13" spans="2:2" x14ac:dyDescent="0.2">
      <c r="B13" s="147" t="s">
        <v>301</v>
      </c>
    </row>
    <row r="14" spans="2:2" x14ac:dyDescent="0.2">
      <c r="B14" s="147" t="s">
        <v>312</v>
      </c>
    </row>
    <row r="16" spans="2:2" ht="15" x14ac:dyDescent="0.25">
      <c r="B16" s="146" t="s">
        <v>271</v>
      </c>
    </row>
    <row r="17" spans="2:5" x14ac:dyDescent="0.2">
      <c r="B17" s="147" t="s">
        <v>241</v>
      </c>
    </row>
    <row r="18" spans="2:5" x14ac:dyDescent="0.2">
      <c r="B18" s="147" t="s">
        <v>272</v>
      </c>
    </row>
    <row r="19" spans="2:5" x14ac:dyDescent="0.2">
      <c r="B19" s="147" t="s">
        <v>273</v>
      </c>
    </row>
    <row r="20" spans="2:5" x14ac:dyDescent="0.2">
      <c r="B20" s="147" t="s">
        <v>274</v>
      </c>
    </row>
    <row r="21" spans="2:5" x14ac:dyDescent="0.2">
      <c r="B21" s="147" t="s">
        <v>25</v>
      </c>
    </row>
    <row r="22" spans="2:5" x14ac:dyDescent="0.2">
      <c r="B22" s="147" t="s">
        <v>242</v>
      </c>
    </row>
    <row r="23" spans="2:5" x14ac:dyDescent="0.2">
      <c r="B23" s="147" t="s">
        <v>236</v>
      </c>
    </row>
    <row r="25" spans="2:5" ht="15" x14ac:dyDescent="0.2">
      <c r="B25" s="148" t="s">
        <v>310</v>
      </c>
    </row>
    <row r="26" spans="2:5" x14ac:dyDescent="0.2">
      <c r="B26" s="147" t="s">
        <v>303</v>
      </c>
    </row>
    <row r="27" spans="2:5" x14ac:dyDescent="0.2">
      <c r="B27" s="147" t="s">
        <v>304</v>
      </c>
    </row>
    <row r="29" spans="2:5" ht="15" x14ac:dyDescent="0.2">
      <c r="B29" s="148" t="s">
        <v>311</v>
      </c>
      <c r="C29" s="148"/>
      <c r="D29" s="148"/>
      <c r="E29" s="148"/>
    </row>
    <row r="30" spans="2:5" x14ac:dyDescent="0.2">
      <c r="B30" s="147" t="s">
        <v>305</v>
      </c>
    </row>
    <row r="31" spans="2:5" x14ac:dyDescent="0.2">
      <c r="B31" s="147" t="s">
        <v>306</v>
      </c>
    </row>
    <row r="32" spans="2:5" x14ac:dyDescent="0.2">
      <c r="B32" s="147" t="s">
        <v>307</v>
      </c>
    </row>
    <row r="33" spans="2:2" x14ac:dyDescent="0.2">
      <c r="B33" s="147" t="s">
        <v>308</v>
      </c>
    </row>
    <row r="35" spans="2:2" ht="15" x14ac:dyDescent="0.25">
      <c r="B35" s="146" t="s">
        <v>302</v>
      </c>
    </row>
    <row r="37" spans="2:2" ht="15" x14ac:dyDescent="0.25">
      <c r="B37" s="146" t="s">
        <v>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view="pageBreakPreview" topLeftCell="A74" zoomScale="70" zoomScaleNormal="55" zoomScaleSheetLayoutView="70" workbookViewId="0">
      <selection activeCell="F89" sqref="F89"/>
    </sheetView>
  </sheetViews>
  <sheetFormatPr defaultColWidth="9.140625" defaultRowHeight="15.75" outlineLevelRow="2" outlineLevelCol="1" x14ac:dyDescent="0.25"/>
  <cols>
    <col min="1" max="1" width="39.42578125" style="19" customWidth="1"/>
    <col min="2" max="2" width="44.28515625" style="19" bestFit="1" customWidth="1"/>
    <col min="3" max="3" width="12" style="19" customWidth="1"/>
    <col min="4" max="4" width="13.42578125" style="19" customWidth="1"/>
    <col min="5" max="5" width="18.7109375" style="20" customWidth="1"/>
    <col min="6" max="6" width="34.85546875" style="19" customWidth="1"/>
    <col min="7" max="7" width="8.42578125" style="29" hidden="1" customWidth="1"/>
    <col min="8" max="8" width="24.85546875" style="4" hidden="1" customWidth="1"/>
    <col min="9" max="12" width="24.85546875" style="29" hidden="1" customWidth="1"/>
    <col min="13" max="16" width="24.85546875" style="29" customWidth="1"/>
    <col min="17" max="17" width="9.140625" style="19"/>
    <col min="18" max="18" width="44" style="22" hidden="1" customWidth="1" outlineLevel="1"/>
    <col min="19" max="19" width="43.28515625" style="22" hidden="1" customWidth="1" outlineLevel="1"/>
    <col min="20" max="20" width="38.28515625" style="22" hidden="1" customWidth="1" outlineLevel="1"/>
    <col min="21" max="21" width="17.28515625" style="22" hidden="1" customWidth="1" outlineLevel="1"/>
    <col min="22" max="22" width="101.7109375" style="22" hidden="1" customWidth="1" outlineLevel="1"/>
    <col min="23" max="23" width="49.42578125" style="19" hidden="1" customWidth="1" outlineLevel="1"/>
    <col min="24" max="24" width="9.140625" style="19" hidden="1" customWidth="1" outlineLevel="1"/>
    <col min="25" max="25" width="25.5703125" style="19" hidden="1" customWidth="1" outlineLevel="1"/>
    <col min="26" max="26" width="87.7109375" style="19" hidden="1" customWidth="1" outlineLevel="1"/>
    <col min="27" max="27" width="9.140625" style="19" collapsed="1"/>
    <col min="28" max="16384" width="9.140625" style="19"/>
  </cols>
  <sheetData>
    <row r="1" spans="1:26" ht="89.25" hidden="1" customHeight="1" x14ac:dyDescent="0.25">
      <c r="A1" s="86"/>
      <c r="B1" s="87"/>
      <c r="C1" s="87"/>
      <c r="D1" s="87"/>
      <c r="E1" s="88"/>
      <c r="F1" s="89"/>
      <c r="G1" s="21"/>
      <c r="H1" s="5"/>
      <c r="I1" s="49"/>
      <c r="J1" s="49"/>
      <c r="K1" s="49"/>
      <c r="L1" s="49"/>
      <c r="M1" s="49"/>
      <c r="N1" s="49"/>
      <c r="O1" s="49"/>
      <c r="P1" s="49"/>
    </row>
    <row r="2" spans="1:26" ht="23.25" hidden="1" x14ac:dyDescent="0.25">
      <c r="A2" s="223" t="s">
        <v>293</v>
      </c>
      <c r="B2" s="224"/>
      <c r="C2" s="224"/>
      <c r="D2" s="224"/>
      <c r="E2" s="224"/>
      <c r="F2" s="225"/>
      <c r="G2" s="21"/>
      <c r="H2" s="1" t="s">
        <v>228</v>
      </c>
      <c r="I2" s="50" t="s">
        <v>252</v>
      </c>
      <c r="J2" s="51"/>
      <c r="K2" s="51"/>
      <c r="L2" s="2"/>
      <c r="M2" s="2"/>
      <c r="N2" s="2"/>
      <c r="O2" s="2"/>
      <c r="P2" s="49"/>
      <c r="R2" s="28" t="s">
        <v>38</v>
      </c>
      <c r="S2" s="28" t="s">
        <v>39</v>
      </c>
      <c r="T2" s="28" t="s">
        <v>41</v>
      </c>
      <c r="U2" s="28" t="s">
        <v>40</v>
      </c>
      <c r="V2" s="28" t="s">
        <v>202</v>
      </c>
      <c r="W2" s="24" t="s">
        <v>141</v>
      </c>
      <c r="X2" s="25"/>
      <c r="Y2" s="25" t="s">
        <v>141</v>
      </c>
      <c r="Z2" s="25"/>
    </row>
    <row r="3" spans="1:26" ht="31.5" hidden="1" x14ac:dyDescent="0.25">
      <c r="A3" s="90" t="s">
        <v>262</v>
      </c>
      <c r="B3" s="79" t="s">
        <v>281</v>
      </c>
      <c r="C3" s="9"/>
      <c r="D3" s="9"/>
      <c r="E3" s="10"/>
      <c r="F3" s="91"/>
      <c r="G3" s="26"/>
      <c r="H3" s="5"/>
      <c r="I3" s="2"/>
      <c r="J3" s="2"/>
      <c r="K3" s="2"/>
      <c r="L3" s="2"/>
      <c r="M3" s="2"/>
      <c r="N3" s="2"/>
      <c r="O3" s="2"/>
      <c r="P3" s="52"/>
      <c r="R3" s="85" t="s">
        <v>279</v>
      </c>
      <c r="S3" s="28"/>
      <c r="T3" s="28"/>
      <c r="U3" s="28"/>
      <c r="V3" s="28"/>
      <c r="W3" s="35" t="s">
        <v>279</v>
      </c>
      <c r="X3" s="25"/>
      <c r="Y3" s="25" t="s">
        <v>279</v>
      </c>
      <c r="Z3" s="25"/>
    </row>
    <row r="4" spans="1:26" hidden="1" x14ac:dyDescent="0.25">
      <c r="A4" s="92" t="s">
        <v>3</v>
      </c>
      <c r="B4" s="11" t="s">
        <v>342</v>
      </c>
      <c r="C4" s="9"/>
      <c r="D4" s="218" t="s">
        <v>246</v>
      </c>
      <c r="E4" s="218"/>
      <c r="F4" s="93"/>
      <c r="G4" s="26"/>
      <c r="H4" s="72" t="s">
        <v>263</v>
      </c>
      <c r="I4" s="2"/>
      <c r="J4" s="2"/>
      <c r="K4" s="2"/>
      <c r="L4" s="2"/>
      <c r="M4" s="2"/>
      <c r="N4" s="2"/>
      <c r="O4" s="2"/>
      <c r="P4" s="52"/>
      <c r="R4" s="85" t="s">
        <v>280</v>
      </c>
      <c r="S4" s="28"/>
      <c r="T4" s="28"/>
      <c r="U4" s="28"/>
      <c r="V4" s="28"/>
      <c r="W4" s="35" t="s">
        <v>280</v>
      </c>
      <c r="X4" s="25"/>
      <c r="Y4" s="25" t="s">
        <v>280</v>
      </c>
      <c r="Z4" s="25"/>
    </row>
    <row r="5" spans="1:26" hidden="1" x14ac:dyDescent="0.25">
      <c r="A5" s="92" t="s">
        <v>7</v>
      </c>
      <c r="B5" s="11" t="s">
        <v>341</v>
      </c>
      <c r="C5" s="9"/>
      <c r="D5" s="218" t="s">
        <v>7</v>
      </c>
      <c r="E5" s="218"/>
      <c r="F5" s="93"/>
      <c r="G5" s="26"/>
      <c r="H5" s="5" t="s">
        <v>229</v>
      </c>
      <c r="I5" s="2"/>
      <c r="J5" s="2"/>
      <c r="K5" s="2"/>
      <c r="L5" s="2"/>
      <c r="M5" s="2"/>
      <c r="N5" s="2"/>
      <c r="O5" s="2"/>
      <c r="P5" s="52"/>
      <c r="R5" s="85" t="s">
        <v>281</v>
      </c>
      <c r="S5" s="33" t="s">
        <v>26</v>
      </c>
      <c r="T5" s="28" t="s">
        <v>67</v>
      </c>
      <c r="U5" s="28" t="s">
        <v>147</v>
      </c>
      <c r="V5" s="28" t="s">
        <v>226</v>
      </c>
      <c r="W5" s="35" t="s">
        <v>281</v>
      </c>
      <c r="X5" s="25"/>
      <c r="Y5" s="25" t="s">
        <v>281</v>
      </c>
      <c r="Z5" s="25" t="s">
        <v>226</v>
      </c>
    </row>
    <row r="6" spans="1:26" hidden="1" x14ac:dyDescent="0.25">
      <c r="A6" s="92" t="s">
        <v>197</v>
      </c>
      <c r="B6" s="11" t="s">
        <v>343</v>
      </c>
      <c r="C6" s="9"/>
      <c r="D6" s="218" t="s">
        <v>197</v>
      </c>
      <c r="E6" s="218"/>
      <c r="F6" s="93"/>
      <c r="G6" s="26"/>
      <c r="H6" s="5" t="s">
        <v>245</v>
      </c>
      <c r="I6" s="2"/>
      <c r="J6" s="2"/>
      <c r="K6" s="2"/>
      <c r="L6" s="2"/>
      <c r="M6" s="2"/>
      <c r="N6" s="2"/>
      <c r="O6" s="2"/>
      <c r="P6" s="52"/>
      <c r="R6" s="85" t="s">
        <v>281</v>
      </c>
      <c r="S6" s="28" t="s">
        <v>34</v>
      </c>
      <c r="T6" s="28" t="s">
        <v>76</v>
      </c>
      <c r="U6" s="28" t="s">
        <v>148</v>
      </c>
      <c r="V6" s="28"/>
      <c r="W6" s="35" t="s">
        <v>282</v>
      </c>
      <c r="X6" s="25"/>
      <c r="Y6" s="25" t="s">
        <v>282</v>
      </c>
      <c r="Z6" s="25" t="s">
        <v>203</v>
      </c>
    </row>
    <row r="7" spans="1:26" hidden="1" x14ac:dyDescent="0.25">
      <c r="A7" s="94"/>
      <c r="B7" s="9"/>
      <c r="C7" s="9"/>
      <c r="D7" s="9"/>
      <c r="E7" s="10"/>
      <c r="F7" s="91"/>
      <c r="G7" s="26"/>
      <c r="H7" s="5"/>
      <c r="I7" s="53"/>
      <c r="J7" s="53"/>
      <c r="K7" s="53"/>
      <c r="L7" s="53"/>
      <c r="M7" s="53"/>
      <c r="N7" s="2"/>
      <c r="O7" s="2"/>
      <c r="P7" s="52"/>
      <c r="R7" s="85" t="s">
        <v>281</v>
      </c>
      <c r="S7" s="75" t="s">
        <v>342</v>
      </c>
      <c r="T7" s="75" t="s">
        <v>341</v>
      </c>
      <c r="U7" s="75" t="s">
        <v>343</v>
      </c>
      <c r="V7" s="75"/>
      <c r="W7" s="35" t="s">
        <v>283</v>
      </c>
      <c r="X7" s="25"/>
      <c r="Y7" s="25" t="s">
        <v>283</v>
      </c>
      <c r="Z7" s="25" t="s">
        <v>204</v>
      </c>
    </row>
    <row r="8" spans="1:26" hidden="1" x14ac:dyDescent="0.25">
      <c r="A8" s="92" t="s">
        <v>0</v>
      </c>
      <c r="B8" s="226" t="s">
        <v>320</v>
      </c>
      <c r="C8" s="226"/>
      <c r="D8" s="226"/>
      <c r="E8" s="226"/>
      <c r="F8" s="227"/>
      <c r="G8" s="27"/>
      <c r="H8" s="5" t="s">
        <v>247</v>
      </c>
      <c r="I8" s="8"/>
      <c r="J8" s="8"/>
      <c r="K8" s="8"/>
      <c r="L8" s="8"/>
      <c r="M8" s="8"/>
      <c r="N8" s="2"/>
      <c r="O8" s="2"/>
      <c r="P8" s="54"/>
      <c r="R8" s="85" t="s">
        <v>281</v>
      </c>
      <c r="S8" s="75" t="s">
        <v>338</v>
      </c>
      <c r="T8" s="75" t="s">
        <v>340</v>
      </c>
      <c r="U8" s="75" t="s">
        <v>339</v>
      </c>
      <c r="V8" s="75"/>
      <c r="W8" s="35" t="s">
        <v>284</v>
      </c>
      <c r="X8" s="25"/>
      <c r="Y8" s="25" t="s">
        <v>284</v>
      </c>
      <c r="Z8" s="25" t="s">
        <v>205</v>
      </c>
    </row>
    <row r="9" spans="1:26" hidden="1" x14ac:dyDescent="0.25">
      <c r="A9" s="92" t="s">
        <v>1</v>
      </c>
      <c r="B9" s="221">
        <v>44230</v>
      </c>
      <c r="C9" s="222"/>
      <c r="D9" s="136"/>
      <c r="E9" s="213" t="s">
        <v>321</v>
      </c>
      <c r="F9" s="214"/>
      <c r="G9" s="27"/>
      <c r="H9" s="5" t="s">
        <v>248</v>
      </c>
      <c r="I9" s="55"/>
      <c r="J9" s="55"/>
      <c r="K9" s="55"/>
      <c r="L9" s="55"/>
      <c r="M9" s="55"/>
      <c r="N9" s="2"/>
      <c r="O9" s="2"/>
      <c r="P9" s="54"/>
      <c r="R9" s="85" t="s">
        <v>281</v>
      </c>
      <c r="S9" s="75" t="s">
        <v>344</v>
      </c>
      <c r="T9" s="75" t="s">
        <v>345</v>
      </c>
      <c r="U9" s="75" t="s">
        <v>346</v>
      </c>
      <c r="V9" s="75"/>
      <c r="W9" s="35" t="s">
        <v>285</v>
      </c>
      <c r="X9" s="25"/>
      <c r="Y9" s="25" t="s">
        <v>285</v>
      </c>
      <c r="Z9" s="25" t="s">
        <v>208</v>
      </c>
    </row>
    <row r="10" spans="1:26" hidden="1" x14ac:dyDescent="0.25">
      <c r="A10" s="92" t="s">
        <v>198</v>
      </c>
      <c r="B10" s="212" t="s">
        <v>322</v>
      </c>
      <c r="C10" s="212"/>
      <c r="D10" s="12" t="s">
        <v>6</v>
      </c>
      <c r="E10" s="213" t="s">
        <v>323</v>
      </c>
      <c r="F10" s="214"/>
      <c r="G10" s="27"/>
      <c r="H10" s="5" t="s">
        <v>249</v>
      </c>
      <c r="I10" s="53"/>
      <c r="J10" s="53"/>
      <c r="K10" s="53"/>
      <c r="L10" s="53"/>
      <c r="M10" s="53"/>
      <c r="N10" s="56"/>
      <c r="O10" s="56"/>
      <c r="P10" s="54"/>
      <c r="R10" s="85" t="s">
        <v>282</v>
      </c>
      <c r="S10" s="28" t="s">
        <v>27</v>
      </c>
      <c r="T10" s="28" t="s">
        <v>142</v>
      </c>
      <c r="U10" s="28" t="s">
        <v>149</v>
      </c>
      <c r="V10" s="28" t="s">
        <v>203</v>
      </c>
      <c r="W10" s="35" t="s">
        <v>286</v>
      </c>
      <c r="X10" s="25"/>
      <c r="Y10" s="25" t="s">
        <v>285</v>
      </c>
      <c r="Z10" s="25" t="s">
        <v>206</v>
      </c>
    </row>
    <row r="11" spans="1:26" hidden="1" x14ac:dyDescent="0.25">
      <c r="A11" s="92" t="s">
        <v>2</v>
      </c>
      <c r="B11" s="215" t="s">
        <v>226</v>
      </c>
      <c r="C11" s="216"/>
      <c r="D11" s="216"/>
      <c r="E11" s="216"/>
      <c r="F11" s="217"/>
      <c r="G11" s="23"/>
      <c r="H11" s="5" t="s">
        <v>250</v>
      </c>
      <c r="I11" s="53"/>
      <c r="J11" s="53"/>
      <c r="K11" s="53"/>
      <c r="L11" s="53"/>
      <c r="M11" s="53"/>
      <c r="N11" s="2"/>
      <c r="O11" s="2"/>
      <c r="P11" s="2"/>
      <c r="R11" s="85" t="s">
        <v>282</v>
      </c>
      <c r="S11" s="28" t="s">
        <v>28</v>
      </c>
      <c r="T11" s="28" t="s">
        <v>143</v>
      </c>
      <c r="U11" s="28" t="s">
        <v>150</v>
      </c>
      <c r="V11" s="28"/>
      <c r="W11" s="35" t="s">
        <v>287</v>
      </c>
      <c r="X11" s="25"/>
      <c r="Y11" s="25" t="s">
        <v>285</v>
      </c>
      <c r="Z11" s="25" t="s">
        <v>207</v>
      </c>
    </row>
    <row r="12" spans="1:26" hidden="1" x14ac:dyDescent="0.25">
      <c r="A12" s="92" t="s">
        <v>199</v>
      </c>
      <c r="B12" s="81" t="s">
        <v>200</v>
      </c>
      <c r="C12" s="9"/>
      <c r="D12" s="218" t="s">
        <v>275</v>
      </c>
      <c r="E12" s="218"/>
      <c r="F12" s="93"/>
      <c r="G12" s="23"/>
      <c r="H12" s="5" t="s">
        <v>251</v>
      </c>
      <c r="I12" s="53"/>
      <c r="J12" s="53"/>
      <c r="K12" s="53"/>
      <c r="L12" s="53"/>
      <c r="M12" s="53"/>
      <c r="N12" s="2"/>
      <c r="O12" s="2"/>
      <c r="P12" s="2"/>
      <c r="R12" s="85" t="s">
        <v>282</v>
      </c>
      <c r="S12" s="28" t="s">
        <v>29</v>
      </c>
      <c r="T12" s="28" t="s">
        <v>144</v>
      </c>
      <c r="U12" s="28" t="s">
        <v>151</v>
      </c>
      <c r="V12" s="28"/>
      <c r="W12" s="35" t="s">
        <v>288</v>
      </c>
      <c r="X12" s="25"/>
      <c r="Y12" s="25" t="s">
        <v>286</v>
      </c>
      <c r="Z12" s="25" t="s">
        <v>210</v>
      </c>
    </row>
    <row r="13" spans="1:26" hidden="1" x14ac:dyDescent="0.25">
      <c r="A13" s="95"/>
      <c r="B13" s="13"/>
      <c r="C13" s="13"/>
      <c r="D13" s="13"/>
      <c r="E13" s="14"/>
      <c r="F13" s="96"/>
      <c r="G13" s="21"/>
      <c r="H13" s="5" t="s">
        <v>292</v>
      </c>
      <c r="I13" s="53"/>
      <c r="J13" s="53"/>
      <c r="K13" s="53"/>
      <c r="L13" s="53"/>
      <c r="M13" s="53"/>
      <c r="N13" s="2"/>
      <c r="O13" s="2"/>
      <c r="P13" s="52"/>
      <c r="R13" s="85" t="s">
        <v>282</v>
      </c>
      <c r="S13" s="30" t="s">
        <v>30</v>
      </c>
      <c r="T13" s="28"/>
      <c r="U13" s="28" t="s">
        <v>152</v>
      </c>
      <c r="V13" s="28"/>
      <c r="W13" s="35" t="s">
        <v>289</v>
      </c>
      <c r="X13" s="25"/>
      <c r="Y13" s="25" t="s">
        <v>286</v>
      </c>
      <c r="Z13" s="25" t="s">
        <v>211</v>
      </c>
    </row>
    <row r="14" spans="1:26" hidden="1" x14ac:dyDescent="0.25">
      <c r="A14" s="97" t="s">
        <v>253</v>
      </c>
      <c r="B14" s="15"/>
      <c r="C14" s="15"/>
      <c r="D14" s="15"/>
      <c r="E14" s="16"/>
      <c r="F14" s="98"/>
      <c r="G14" s="31"/>
      <c r="H14" s="5"/>
      <c r="I14" s="53"/>
      <c r="J14" s="53"/>
      <c r="K14" s="53"/>
      <c r="L14" s="53"/>
      <c r="M14" s="53"/>
      <c r="N14" s="2"/>
      <c r="O14" s="2"/>
      <c r="P14" s="52"/>
      <c r="R14" s="85" t="s">
        <v>282</v>
      </c>
      <c r="S14" s="28" t="s">
        <v>31</v>
      </c>
      <c r="T14" s="28" t="s">
        <v>190</v>
      </c>
      <c r="U14" s="28" t="s">
        <v>189</v>
      </c>
      <c r="V14" s="28"/>
      <c r="W14" s="35" t="s">
        <v>290</v>
      </c>
      <c r="X14" s="25"/>
      <c r="Y14" s="25" t="s">
        <v>286</v>
      </c>
      <c r="Z14" s="25" t="s">
        <v>212</v>
      </c>
    </row>
    <row r="15" spans="1:26" ht="31.5" hidden="1" x14ac:dyDescent="0.25">
      <c r="A15" s="219" t="s">
        <v>227</v>
      </c>
      <c r="B15" s="220"/>
      <c r="C15" s="137" t="s">
        <v>234</v>
      </c>
      <c r="D15" s="137" t="s">
        <v>5</v>
      </c>
      <c r="E15" s="67" t="s">
        <v>244</v>
      </c>
      <c r="F15" s="99" t="s">
        <v>8</v>
      </c>
      <c r="G15" s="32"/>
      <c r="H15" s="57" t="s">
        <v>253</v>
      </c>
      <c r="I15" s="53"/>
      <c r="J15" s="53"/>
      <c r="K15" s="53"/>
      <c r="L15" s="53"/>
      <c r="M15" s="53"/>
      <c r="N15" s="2"/>
      <c r="O15" s="2"/>
      <c r="P15" s="54"/>
      <c r="R15" s="85" t="s">
        <v>282</v>
      </c>
      <c r="S15" s="28" t="s">
        <v>32</v>
      </c>
      <c r="T15" s="28" t="s">
        <v>145</v>
      </c>
      <c r="U15" s="28" t="s">
        <v>153</v>
      </c>
      <c r="V15" s="28"/>
      <c r="W15" s="35" t="s">
        <v>291</v>
      </c>
      <c r="X15" s="25"/>
      <c r="Y15" s="25" t="s">
        <v>286</v>
      </c>
      <c r="Z15" s="25" t="s">
        <v>218</v>
      </c>
    </row>
    <row r="16" spans="1:26" s="20" customFormat="1" hidden="1" x14ac:dyDescent="0.25">
      <c r="A16" s="210"/>
      <c r="B16" s="211"/>
      <c r="C16" s="17"/>
      <c r="D16" s="17"/>
      <c r="E16" s="117"/>
      <c r="F16" s="100"/>
      <c r="G16" s="34"/>
      <c r="H16" s="25" t="s">
        <v>254</v>
      </c>
      <c r="I16" s="58"/>
      <c r="J16" s="58"/>
      <c r="K16" s="58"/>
      <c r="L16" s="58"/>
      <c r="M16" s="58"/>
      <c r="N16" s="59"/>
      <c r="O16" s="59"/>
      <c r="P16" s="60"/>
      <c r="R16" s="85" t="s">
        <v>282</v>
      </c>
      <c r="S16" s="28" t="s">
        <v>33</v>
      </c>
      <c r="T16" s="28" t="s">
        <v>146</v>
      </c>
      <c r="U16" s="28" t="s">
        <v>154</v>
      </c>
      <c r="V16" s="28"/>
      <c r="W16" s="35" t="s">
        <v>294</v>
      </c>
      <c r="X16" s="35"/>
      <c r="Y16" s="25" t="s">
        <v>286</v>
      </c>
      <c r="Z16" s="35" t="s">
        <v>213</v>
      </c>
    </row>
    <row r="17" spans="1:26" s="20" customFormat="1" hidden="1" x14ac:dyDescent="0.25">
      <c r="A17" s="210"/>
      <c r="B17" s="211"/>
      <c r="C17" s="17"/>
      <c r="D17" s="17"/>
      <c r="E17" s="18"/>
      <c r="F17" s="100"/>
      <c r="G17" s="34"/>
      <c r="H17" s="5" t="s">
        <v>255</v>
      </c>
      <c r="I17" s="61"/>
      <c r="J17" s="61"/>
      <c r="K17" s="61"/>
      <c r="L17" s="61"/>
      <c r="M17" s="61"/>
      <c r="N17" s="59"/>
      <c r="O17" s="59"/>
      <c r="P17" s="60"/>
      <c r="R17" s="85" t="s">
        <v>283</v>
      </c>
      <c r="S17" s="33" t="s">
        <v>35</v>
      </c>
      <c r="T17" s="28" t="s">
        <v>77</v>
      </c>
      <c r="U17" s="28" t="s">
        <v>188</v>
      </c>
      <c r="V17" s="28" t="s">
        <v>204</v>
      </c>
      <c r="W17" s="75" t="s">
        <v>356</v>
      </c>
      <c r="X17" s="35"/>
      <c r="Y17" s="25" t="s">
        <v>286</v>
      </c>
      <c r="Z17" s="35" t="s">
        <v>215</v>
      </c>
    </row>
    <row r="18" spans="1:26" s="20" customFormat="1" hidden="1" x14ac:dyDescent="0.25">
      <c r="A18" s="210"/>
      <c r="B18" s="211"/>
      <c r="C18" s="17"/>
      <c r="D18" s="17"/>
      <c r="E18" s="18"/>
      <c r="F18" s="100"/>
      <c r="G18" s="34"/>
      <c r="H18" s="5" t="s">
        <v>256</v>
      </c>
      <c r="I18" s="61"/>
      <c r="J18" s="61"/>
      <c r="K18" s="61"/>
      <c r="L18" s="61"/>
      <c r="M18" s="61"/>
      <c r="N18" s="59"/>
      <c r="O18" s="59"/>
      <c r="P18" s="60"/>
      <c r="R18" s="85" t="s">
        <v>283</v>
      </c>
      <c r="S18" s="33" t="s">
        <v>36</v>
      </c>
      <c r="T18" s="28"/>
      <c r="U18" s="28" t="s">
        <v>155</v>
      </c>
      <c r="V18" s="28"/>
      <c r="W18" s="75" t="s">
        <v>355</v>
      </c>
      <c r="X18" s="35"/>
      <c r="Y18" s="25" t="s">
        <v>286</v>
      </c>
      <c r="Z18" s="35" t="s">
        <v>214</v>
      </c>
    </row>
    <row r="19" spans="1:26" s="20" customFormat="1" hidden="1" x14ac:dyDescent="0.25">
      <c r="A19" s="210"/>
      <c r="B19" s="211"/>
      <c r="C19" s="17"/>
      <c r="D19" s="17"/>
      <c r="E19" s="18"/>
      <c r="F19" s="100"/>
      <c r="G19" s="34"/>
      <c r="H19" s="5" t="s">
        <v>257</v>
      </c>
      <c r="I19" s="61"/>
      <c r="J19" s="61"/>
      <c r="K19" s="61"/>
      <c r="L19" s="61"/>
      <c r="M19" s="61"/>
      <c r="N19" s="59"/>
      <c r="O19" s="59"/>
      <c r="P19" s="60"/>
      <c r="R19" s="85" t="s">
        <v>283</v>
      </c>
      <c r="S19" s="33" t="s">
        <v>37</v>
      </c>
      <c r="T19" s="33" t="s">
        <v>78</v>
      </c>
      <c r="U19" s="33" t="s">
        <v>230</v>
      </c>
      <c r="V19" s="33"/>
      <c r="W19" s="37" t="s">
        <v>199</v>
      </c>
      <c r="X19" s="35"/>
      <c r="Y19" s="25" t="s">
        <v>287</v>
      </c>
      <c r="Z19" s="35" t="s">
        <v>216</v>
      </c>
    </row>
    <row r="20" spans="1:26" s="20" customFormat="1" hidden="1" x14ac:dyDescent="0.25">
      <c r="A20" s="210"/>
      <c r="B20" s="211"/>
      <c r="C20" s="17"/>
      <c r="D20" s="17"/>
      <c r="E20" s="18"/>
      <c r="F20" s="100"/>
      <c r="G20" s="34"/>
      <c r="H20" s="62" t="s">
        <v>260</v>
      </c>
      <c r="I20" s="55"/>
      <c r="J20" s="61"/>
      <c r="K20" s="61"/>
      <c r="L20" s="61"/>
      <c r="M20" s="61"/>
      <c r="N20" s="59"/>
      <c r="O20" s="59"/>
      <c r="P20" s="60"/>
      <c r="R20" s="85" t="s">
        <v>284</v>
      </c>
      <c r="S20" s="33" t="s">
        <v>68</v>
      </c>
      <c r="T20" s="33" t="s">
        <v>77</v>
      </c>
      <c r="U20" s="33" t="s">
        <v>188</v>
      </c>
      <c r="V20" s="33" t="s">
        <v>205</v>
      </c>
      <c r="W20" s="35" t="s">
        <v>200</v>
      </c>
      <c r="X20" s="35"/>
      <c r="Y20" s="25" t="s">
        <v>287</v>
      </c>
      <c r="Z20" s="35" t="s">
        <v>232</v>
      </c>
    </row>
    <row r="21" spans="1:26" s="20" customFormat="1" hidden="1" outlineLevel="1" x14ac:dyDescent="0.25">
      <c r="A21" s="101"/>
      <c r="B21" s="14"/>
      <c r="C21" s="14"/>
      <c r="D21" s="14"/>
      <c r="E21" s="14"/>
      <c r="F21" s="102"/>
      <c r="G21" s="34"/>
      <c r="H21" s="82"/>
      <c r="I21" s="35"/>
      <c r="J21" s="35"/>
      <c r="K21" s="35"/>
      <c r="O21" s="35"/>
      <c r="P21" s="35"/>
      <c r="R21" s="85" t="s">
        <v>284</v>
      </c>
      <c r="S21" s="33" t="s">
        <v>36</v>
      </c>
      <c r="T21" s="33"/>
      <c r="U21" s="33" t="s">
        <v>155</v>
      </c>
      <c r="V21" s="33" t="s">
        <v>208</v>
      </c>
      <c r="W21" s="35" t="s">
        <v>201</v>
      </c>
      <c r="X21" s="35"/>
      <c r="Y21" s="25" t="s">
        <v>287</v>
      </c>
      <c r="Z21" s="35" t="s">
        <v>217</v>
      </c>
    </row>
    <row r="22" spans="1:26" s="20" customFormat="1" hidden="1" outlineLevel="2" x14ac:dyDescent="0.25">
      <c r="A22" s="210"/>
      <c r="B22" s="211"/>
      <c r="C22" s="17"/>
      <c r="D22" s="17"/>
      <c r="E22" s="17"/>
      <c r="F22" s="100"/>
      <c r="G22" s="34"/>
      <c r="H22" s="82"/>
      <c r="I22" s="35"/>
      <c r="J22" s="35"/>
      <c r="K22" s="35"/>
      <c r="O22" s="35"/>
      <c r="P22" s="35"/>
      <c r="R22" s="85" t="s">
        <v>284</v>
      </c>
      <c r="S22" s="33" t="s">
        <v>69</v>
      </c>
      <c r="T22" s="33" t="s">
        <v>78</v>
      </c>
      <c r="U22" s="33" t="s">
        <v>230</v>
      </c>
      <c r="V22" s="33"/>
      <c r="W22" s="35" t="s">
        <v>233</v>
      </c>
      <c r="X22" s="35"/>
      <c r="Y22" s="25" t="s">
        <v>288</v>
      </c>
      <c r="Z22" s="35" t="s">
        <v>219</v>
      </c>
    </row>
    <row r="23" spans="1:26" s="20" customFormat="1" hidden="1" outlineLevel="2" x14ac:dyDescent="0.25">
      <c r="A23" s="210"/>
      <c r="B23" s="211"/>
      <c r="C23" s="17"/>
      <c r="D23" s="17"/>
      <c r="E23" s="18"/>
      <c r="F23" s="100"/>
      <c r="G23" s="38"/>
      <c r="H23" s="82"/>
      <c r="I23" s="35"/>
      <c r="J23" s="35"/>
      <c r="K23" s="35"/>
      <c r="O23" s="35"/>
      <c r="P23" s="35"/>
      <c r="R23" s="85" t="s">
        <v>285</v>
      </c>
      <c r="S23" s="33" t="s">
        <v>70</v>
      </c>
      <c r="T23" s="33" t="s">
        <v>79</v>
      </c>
      <c r="U23" s="33" t="s">
        <v>156</v>
      </c>
      <c r="V23" s="33" t="s">
        <v>206</v>
      </c>
      <c r="X23" s="35"/>
      <c r="Y23" s="25" t="s">
        <v>288</v>
      </c>
      <c r="Z23" s="35" t="s">
        <v>220</v>
      </c>
    </row>
    <row r="24" spans="1:26" s="20" customFormat="1" ht="31.5" hidden="1" outlineLevel="2" x14ac:dyDescent="0.25">
      <c r="A24" s="210"/>
      <c r="B24" s="211"/>
      <c r="C24" s="17"/>
      <c r="D24" s="17"/>
      <c r="E24" s="18"/>
      <c r="F24" s="100"/>
      <c r="G24" s="36"/>
      <c r="H24" s="82"/>
      <c r="I24" s="35"/>
      <c r="J24" s="35"/>
      <c r="K24" s="35"/>
      <c r="O24" s="35"/>
      <c r="P24" s="35"/>
      <c r="R24" s="85" t="s">
        <v>285</v>
      </c>
      <c r="S24" s="33" t="s">
        <v>71</v>
      </c>
      <c r="T24" s="39" t="s">
        <v>80</v>
      </c>
      <c r="U24" s="33" t="s">
        <v>231</v>
      </c>
      <c r="V24" s="33" t="s">
        <v>207</v>
      </c>
      <c r="W24" s="35"/>
      <c r="X24" s="35"/>
      <c r="Y24" s="25" t="s">
        <v>289</v>
      </c>
      <c r="Z24" s="35" t="s">
        <v>221</v>
      </c>
    </row>
    <row r="25" spans="1:26" s="20" customFormat="1" hidden="1" outlineLevel="2" x14ac:dyDescent="0.25">
      <c r="A25" s="210"/>
      <c r="B25" s="211"/>
      <c r="C25" s="17"/>
      <c r="D25" s="17"/>
      <c r="E25" s="18"/>
      <c r="F25" s="100"/>
      <c r="G25" s="36"/>
      <c r="H25" s="82"/>
      <c r="I25" s="35"/>
      <c r="J25" s="35"/>
      <c r="K25" s="35"/>
      <c r="O25" s="35"/>
      <c r="P25" s="35"/>
      <c r="R25" s="85" t="s">
        <v>285</v>
      </c>
      <c r="S25" s="33" t="s">
        <v>42</v>
      </c>
      <c r="T25" s="39" t="s">
        <v>81</v>
      </c>
      <c r="U25" s="33" t="s">
        <v>157</v>
      </c>
      <c r="V25" s="33"/>
      <c r="W25" s="35"/>
      <c r="X25" s="35"/>
      <c r="Y25" s="25" t="s">
        <v>289</v>
      </c>
      <c r="Z25" s="35" t="s">
        <v>222</v>
      </c>
    </row>
    <row r="26" spans="1:26" s="20" customFormat="1" ht="31.5" hidden="1" outlineLevel="2" x14ac:dyDescent="0.25">
      <c r="A26" s="210"/>
      <c r="B26" s="211"/>
      <c r="C26" s="17"/>
      <c r="D26" s="17"/>
      <c r="E26" s="18"/>
      <c r="F26" s="100"/>
      <c r="G26" s="36"/>
      <c r="H26" s="82"/>
      <c r="I26" s="35"/>
      <c r="J26" s="35"/>
      <c r="K26" s="35"/>
      <c r="O26" s="35"/>
      <c r="P26" s="35"/>
      <c r="R26" s="85" t="s">
        <v>294</v>
      </c>
      <c r="S26" s="33" t="s">
        <v>43</v>
      </c>
      <c r="T26" s="39" t="s">
        <v>84</v>
      </c>
      <c r="U26" s="33" t="s">
        <v>158</v>
      </c>
      <c r="V26" s="33" t="s">
        <v>209</v>
      </c>
      <c r="W26" s="35"/>
      <c r="X26" s="35"/>
      <c r="Y26" s="25" t="s">
        <v>290</v>
      </c>
      <c r="Z26" s="35" t="s">
        <v>223</v>
      </c>
    </row>
    <row r="27" spans="1:26" s="20" customFormat="1" hidden="1" outlineLevel="1" x14ac:dyDescent="0.25">
      <c r="A27" s="101"/>
      <c r="B27" s="14"/>
      <c r="C27" s="14"/>
      <c r="D27" s="14"/>
      <c r="E27" s="14"/>
      <c r="F27" s="102"/>
      <c r="G27" s="36"/>
      <c r="H27" s="82"/>
      <c r="I27" s="61"/>
      <c r="J27" s="61"/>
      <c r="K27" s="61"/>
      <c r="L27" s="36"/>
      <c r="M27" s="36"/>
      <c r="O27" s="35"/>
      <c r="P27" s="35"/>
      <c r="R27" s="85" t="s">
        <v>294</v>
      </c>
      <c r="S27" s="33" t="s">
        <v>72</v>
      </c>
      <c r="T27" s="39" t="s">
        <v>82</v>
      </c>
      <c r="U27" s="33" t="s">
        <v>159</v>
      </c>
      <c r="V27" s="33"/>
      <c r="W27" s="35"/>
      <c r="X27" s="35"/>
      <c r="Y27" s="25" t="s">
        <v>290</v>
      </c>
      <c r="Z27" s="20" t="s">
        <v>295</v>
      </c>
    </row>
    <row r="28" spans="1:26" s="20" customFormat="1" ht="31.5" hidden="1" outlineLevel="2" x14ac:dyDescent="0.25">
      <c r="A28" s="210"/>
      <c r="B28" s="211"/>
      <c r="C28" s="17"/>
      <c r="D28" s="17"/>
      <c r="E28" s="17"/>
      <c r="F28" s="100"/>
      <c r="G28" s="38"/>
      <c r="H28" s="82"/>
      <c r="I28" s="83"/>
      <c r="J28" s="83"/>
      <c r="K28" s="83"/>
      <c r="L28" s="38"/>
      <c r="M28" s="38"/>
      <c r="O28" s="35"/>
      <c r="P28" s="35"/>
      <c r="R28" s="85" t="s">
        <v>286</v>
      </c>
      <c r="S28" s="33" t="s">
        <v>73</v>
      </c>
      <c r="T28" s="39" t="s">
        <v>57</v>
      </c>
      <c r="U28" s="33" t="s">
        <v>58</v>
      </c>
      <c r="V28" s="33" t="s">
        <v>210</v>
      </c>
      <c r="W28" s="35"/>
      <c r="X28" s="35"/>
      <c r="Y28" s="25" t="s">
        <v>291</v>
      </c>
      <c r="Z28" s="35" t="s">
        <v>224</v>
      </c>
    </row>
    <row r="29" spans="1:26" s="20" customFormat="1" hidden="1" outlineLevel="2" x14ac:dyDescent="0.25">
      <c r="A29" s="210"/>
      <c r="B29" s="211"/>
      <c r="C29" s="17"/>
      <c r="D29" s="17"/>
      <c r="E29" s="18"/>
      <c r="F29" s="100"/>
      <c r="G29" s="38"/>
      <c r="H29" s="82"/>
      <c r="I29" s="83"/>
      <c r="J29" s="83"/>
      <c r="K29" s="83"/>
      <c r="L29" s="38"/>
      <c r="M29" s="38"/>
      <c r="O29" s="35"/>
      <c r="P29" s="35"/>
      <c r="R29" s="85" t="s">
        <v>286</v>
      </c>
      <c r="S29" s="33" t="s">
        <v>64</v>
      </c>
      <c r="T29" s="39" t="s">
        <v>65</v>
      </c>
      <c r="U29" s="33" t="s">
        <v>66</v>
      </c>
      <c r="V29" s="33" t="s">
        <v>211</v>
      </c>
      <c r="W29" s="35"/>
      <c r="X29" s="35"/>
      <c r="Y29" s="25" t="s">
        <v>291</v>
      </c>
      <c r="Z29" s="35" t="s">
        <v>225</v>
      </c>
    </row>
    <row r="30" spans="1:26" s="20" customFormat="1" hidden="1" outlineLevel="2" x14ac:dyDescent="0.25">
      <c r="A30" s="210"/>
      <c r="B30" s="211"/>
      <c r="C30" s="17"/>
      <c r="D30" s="17"/>
      <c r="E30" s="18"/>
      <c r="F30" s="100"/>
      <c r="G30" s="38"/>
      <c r="H30" s="82"/>
      <c r="I30" s="83"/>
      <c r="J30" s="83"/>
      <c r="K30" s="83"/>
      <c r="L30" s="38"/>
      <c r="M30" s="38"/>
      <c r="O30" s="35"/>
      <c r="P30" s="35"/>
      <c r="R30" s="85" t="s">
        <v>286</v>
      </c>
      <c r="S30" s="39" t="s">
        <v>44</v>
      </c>
      <c r="T30" s="39" t="s">
        <v>59</v>
      </c>
      <c r="U30" s="33" t="s">
        <v>60</v>
      </c>
      <c r="V30" s="33" t="s">
        <v>212</v>
      </c>
      <c r="W30" s="35"/>
      <c r="X30" s="35"/>
      <c r="Y30" s="75" t="s">
        <v>356</v>
      </c>
      <c r="Z30" s="75" t="s">
        <v>353</v>
      </c>
    </row>
    <row r="31" spans="1:26" s="20" customFormat="1" hidden="1" outlineLevel="2" x14ac:dyDescent="0.25">
      <c r="A31" s="210"/>
      <c r="B31" s="211"/>
      <c r="C31" s="17"/>
      <c r="D31" s="17"/>
      <c r="E31" s="18"/>
      <c r="F31" s="100"/>
      <c r="G31" s="38"/>
      <c r="H31" s="84"/>
      <c r="I31" s="83"/>
      <c r="J31" s="83"/>
      <c r="K31" s="83"/>
      <c r="L31" s="38"/>
      <c r="M31" s="38"/>
      <c r="O31" s="35"/>
      <c r="P31" s="35"/>
      <c r="R31" s="85" t="s">
        <v>286</v>
      </c>
      <c r="S31" s="39" t="s">
        <v>127</v>
      </c>
      <c r="T31" s="39" t="s">
        <v>83</v>
      </c>
      <c r="U31" s="33" t="s">
        <v>191</v>
      </c>
      <c r="V31" s="33" t="s">
        <v>218</v>
      </c>
      <c r="W31" s="35"/>
      <c r="X31" s="35"/>
      <c r="Y31" s="75" t="s">
        <v>355</v>
      </c>
      <c r="Z31" s="75" t="s">
        <v>354</v>
      </c>
    </row>
    <row r="32" spans="1:26" s="20" customFormat="1" hidden="1" outlineLevel="2" x14ac:dyDescent="0.25">
      <c r="A32" s="210"/>
      <c r="B32" s="211"/>
      <c r="C32" s="17"/>
      <c r="D32" s="17"/>
      <c r="E32" s="18"/>
      <c r="F32" s="100"/>
      <c r="G32" s="38"/>
      <c r="H32" s="84"/>
      <c r="I32" s="83"/>
      <c r="J32" s="83"/>
      <c r="K32" s="83"/>
      <c r="L32" s="38"/>
      <c r="M32" s="38"/>
      <c r="O32" s="35"/>
      <c r="P32" s="35"/>
      <c r="R32" s="85" t="s">
        <v>286</v>
      </c>
      <c r="S32" s="39" t="s">
        <v>74</v>
      </c>
      <c r="T32" s="39" t="s">
        <v>75</v>
      </c>
      <c r="U32" s="33" t="s">
        <v>160</v>
      </c>
      <c r="V32" s="33" t="s">
        <v>213</v>
      </c>
      <c r="W32" s="35"/>
      <c r="X32" s="35"/>
      <c r="Y32" s="25"/>
      <c r="Z32" s="35"/>
    </row>
    <row r="33" spans="1:27" s="20" customFormat="1" hidden="1" outlineLevel="1" x14ac:dyDescent="0.25">
      <c r="A33" s="101"/>
      <c r="B33" s="14"/>
      <c r="C33" s="14"/>
      <c r="D33" s="14"/>
      <c r="E33" s="14"/>
      <c r="F33" s="102"/>
      <c r="G33" s="38"/>
      <c r="H33" s="84"/>
      <c r="I33" s="83"/>
      <c r="J33" s="83"/>
      <c r="K33" s="83"/>
      <c r="L33" s="38"/>
      <c r="M33" s="38"/>
      <c r="O33" s="35"/>
      <c r="P33" s="35"/>
      <c r="R33" s="85" t="s">
        <v>286</v>
      </c>
      <c r="S33" s="39" t="s">
        <v>85</v>
      </c>
      <c r="T33" s="39" t="s">
        <v>61</v>
      </c>
      <c r="U33" s="33" t="s">
        <v>62</v>
      </c>
      <c r="V33" s="33" t="s">
        <v>215</v>
      </c>
      <c r="W33" s="35"/>
      <c r="X33" s="35"/>
      <c r="Y33" s="25"/>
      <c r="Z33" s="35"/>
    </row>
    <row r="34" spans="1:27" s="20" customFormat="1" hidden="1" outlineLevel="2" x14ac:dyDescent="0.25">
      <c r="A34" s="210"/>
      <c r="B34" s="211"/>
      <c r="C34" s="17"/>
      <c r="D34" s="17"/>
      <c r="E34" s="17"/>
      <c r="F34" s="100"/>
      <c r="G34" s="38"/>
      <c r="H34" s="82"/>
      <c r="I34" s="83"/>
      <c r="J34" s="83"/>
      <c r="K34" s="83"/>
      <c r="L34" s="38"/>
      <c r="M34" s="38"/>
      <c r="O34" s="35"/>
      <c r="P34" s="35"/>
      <c r="R34" s="85" t="s">
        <v>286</v>
      </c>
      <c r="S34" s="39" t="s">
        <v>45</v>
      </c>
      <c r="T34" s="39" t="s">
        <v>99</v>
      </c>
      <c r="U34" s="33" t="s">
        <v>161</v>
      </c>
      <c r="V34" s="33" t="s">
        <v>214</v>
      </c>
      <c r="W34" s="35"/>
      <c r="X34" s="35"/>
      <c r="Y34" s="25"/>
      <c r="Z34" s="35"/>
    </row>
    <row r="35" spans="1:27" s="20" customFormat="1" hidden="1" outlineLevel="2" x14ac:dyDescent="0.25">
      <c r="A35" s="210"/>
      <c r="B35" s="211"/>
      <c r="C35" s="17"/>
      <c r="D35" s="17"/>
      <c r="E35" s="18"/>
      <c r="F35" s="100"/>
      <c r="G35" s="38"/>
      <c r="H35" s="82"/>
      <c r="I35" s="83"/>
      <c r="J35" s="83"/>
      <c r="K35" s="83"/>
      <c r="L35" s="38"/>
      <c r="M35" s="38"/>
      <c r="O35" s="35"/>
      <c r="P35" s="35"/>
      <c r="R35" s="85" t="s">
        <v>286</v>
      </c>
      <c r="S35" s="39" t="s">
        <v>86</v>
      </c>
      <c r="T35" s="39" t="s">
        <v>100</v>
      </c>
      <c r="U35" s="33" t="s">
        <v>63</v>
      </c>
      <c r="V35" s="33"/>
      <c r="W35" s="35"/>
      <c r="X35" s="35"/>
      <c r="Y35" s="25"/>
      <c r="Z35" s="35"/>
    </row>
    <row r="36" spans="1:27" s="20" customFormat="1" hidden="1" outlineLevel="2" x14ac:dyDescent="0.25">
      <c r="A36" s="210"/>
      <c r="B36" s="211"/>
      <c r="C36" s="17"/>
      <c r="D36" s="17"/>
      <c r="E36" s="18"/>
      <c r="F36" s="100"/>
      <c r="G36" s="38"/>
      <c r="H36" s="82"/>
      <c r="I36" s="63"/>
      <c r="J36" s="63"/>
      <c r="K36" s="63"/>
      <c r="L36" s="40"/>
      <c r="M36" s="40"/>
      <c r="O36" s="35"/>
      <c r="P36" s="35"/>
      <c r="R36" s="85" t="s">
        <v>286</v>
      </c>
      <c r="S36" s="39" t="s">
        <v>46</v>
      </c>
      <c r="T36" s="39" t="s">
        <v>101</v>
      </c>
      <c r="U36" s="33" t="s">
        <v>162</v>
      </c>
      <c r="V36" s="33"/>
      <c r="W36" s="35"/>
      <c r="X36" s="35"/>
      <c r="Y36" s="25"/>
      <c r="Z36" s="35"/>
    </row>
    <row r="37" spans="1:27" s="20" customFormat="1" hidden="1" outlineLevel="2" x14ac:dyDescent="0.25">
      <c r="A37" s="210"/>
      <c r="B37" s="211"/>
      <c r="C37" s="17"/>
      <c r="D37" s="17"/>
      <c r="E37" s="18"/>
      <c r="F37" s="100"/>
      <c r="G37" s="38"/>
      <c r="H37" s="82"/>
      <c r="I37" s="63"/>
      <c r="J37" s="63"/>
      <c r="K37" s="63"/>
      <c r="L37" s="40"/>
      <c r="M37" s="40"/>
      <c r="O37" s="35"/>
      <c r="P37" s="35"/>
      <c r="R37" s="85" t="s">
        <v>287</v>
      </c>
      <c r="S37" s="39" t="s">
        <v>47</v>
      </c>
      <c r="T37" s="39" t="s">
        <v>102</v>
      </c>
      <c r="U37" s="33" t="s">
        <v>163</v>
      </c>
      <c r="V37" s="33" t="s">
        <v>216</v>
      </c>
      <c r="W37" s="35"/>
      <c r="X37" s="35"/>
      <c r="Y37" s="25"/>
      <c r="Z37" s="35"/>
    </row>
    <row r="38" spans="1:27" s="20" customFormat="1" hidden="1" outlineLevel="2" x14ac:dyDescent="0.25">
      <c r="A38" s="210"/>
      <c r="B38" s="211"/>
      <c r="C38" s="17"/>
      <c r="D38" s="17"/>
      <c r="E38" s="18"/>
      <c r="F38" s="100"/>
      <c r="G38" s="40"/>
      <c r="H38" s="82"/>
      <c r="I38" s="63"/>
      <c r="J38" s="63"/>
      <c r="K38" s="63"/>
      <c r="L38" s="40"/>
      <c r="M38" s="40"/>
      <c r="O38" s="35"/>
      <c r="P38" s="35"/>
      <c r="R38" s="85" t="s">
        <v>287</v>
      </c>
      <c r="S38" s="39" t="s">
        <v>48</v>
      </c>
      <c r="T38" s="39" t="s">
        <v>103</v>
      </c>
      <c r="U38" s="33" t="s">
        <v>192</v>
      </c>
      <c r="V38" s="33" t="s">
        <v>232</v>
      </c>
      <c r="W38" s="35"/>
      <c r="X38" s="35"/>
      <c r="Y38" s="25"/>
      <c r="Z38" s="35"/>
    </row>
    <row r="39" spans="1:27" s="20" customFormat="1" hidden="1" outlineLevel="1" x14ac:dyDescent="0.25">
      <c r="A39" s="101"/>
      <c r="B39" s="14"/>
      <c r="C39" s="14"/>
      <c r="D39" s="14"/>
      <c r="E39" s="14"/>
      <c r="F39" s="102"/>
      <c r="G39" s="40"/>
      <c r="H39" s="82"/>
      <c r="I39" s="63"/>
      <c r="J39" s="63"/>
      <c r="K39" s="63"/>
      <c r="L39" s="40"/>
      <c r="M39" s="40"/>
      <c r="O39" s="35"/>
      <c r="P39" s="35"/>
      <c r="R39" s="85" t="s">
        <v>287</v>
      </c>
      <c r="S39" s="39" t="s">
        <v>87</v>
      </c>
      <c r="T39" s="39" t="s">
        <v>104</v>
      </c>
      <c r="U39" s="33" t="s">
        <v>164</v>
      </c>
      <c r="V39" s="33" t="s">
        <v>217</v>
      </c>
      <c r="W39" s="35"/>
      <c r="X39" s="35"/>
      <c r="Y39" s="25"/>
      <c r="Z39" s="35"/>
    </row>
    <row r="40" spans="1:27" s="20" customFormat="1" hidden="1" outlineLevel="2" x14ac:dyDescent="0.25">
      <c r="A40" s="210"/>
      <c r="B40" s="211"/>
      <c r="C40" s="17"/>
      <c r="D40" s="17"/>
      <c r="E40" s="17"/>
      <c r="F40" s="100"/>
      <c r="G40" s="41"/>
      <c r="H40" s="82"/>
      <c r="I40" s="63"/>
      <c r="J40" s="63"/>
      <c r="K40" s="63"/>
      <c r="L40" s="40"/>
      <c r="M40" s="40"/>
      <c r="O40" s="35"/>
      <c r="P40" s="35"/>
      <c r="R40" s="85" t="s">
        <v>287</v>
      </c>
      <c r="S40" s="39" t="s">
        <v>88</v>
      </c>
      <c r="T40" s="39" t="s">
        <v>105</v>
      </c>
      <c r="U40" s="33" t="s">
        <v>165</v>
      </c>
      <c r="V40" s="33"/>
      <c r="W40" s="35"/>
      <c r="X40" s="35"/>
      <c r="Y40" s="25"/>
      <c r="Z40" s="35"/>
    </row>
    <row r="41" spans="1:27" s="20" customFormat="1" hidden="1" outlineLevel="2" x14ac:dyDescent="0.25">
      <c r="A41" s="210"/>
      <c r="B41" s="211"/>
      <c r="C41" s="17"/>
      <c r="D41" s="17"/>
      <c r="E41" s="18"/>
      <c r="F41" s="100"/>
      <c r="G41" s="41"/>
      <c r="H41" s="82"/>
      <c r="I41" s="63"/>
      <c r="J41" s="63"/>
      <c r="K41" s="63"/>
      <c r="L41" s="40"/>
      <c r="M41" s="40"/>
      <c r="O41" s="35"/>
      <c r="P41" s="35"/>
      <c r="R41" s="85" t="s">
        <v>287</v>
      </c>
      <c r="S41" s="39" t="s">
        <v>49</v>
      </c>
      <c r="T41" s="39" t="s">
        <v>106</v>
      </c>
      <c r="U41" s="33" t="s">
        <v>166</v>
      </c>
      <c r="V41" s="33"/>
      <c r="W41" s="35"/>
      <c r="X41" s="35"/>
      <c r="Y41" s="25"/>
      <c r="Z41" s="35"/>
    </row>
    <row r="42" spans="1:27" s="20" customFormat="1" hidden="1" outlineLevel="2" x14ac:dyDescent="0.25">
      <c r="A42" s="210"/>
      <c r="B42" s="211"/>
      <c r="C42" s="17"/>
      <c r="D42" s="17"/>
      <c r="E42" s="18"/>
      <c r="F42" s="100"/>
      <c r="G42" s="41"/>
      <c r="H42" s="82"/>
      <c r="I42" s="63"/>
      <c r="J42" s="63"/>
      <c r="K42" s="63"/>
      <c r="L42" s="40"/>
      <c r="M42" s="40"/>
      <c r="O42" s="35"/>
      <c r="P42" s="35"/>
      <c r="R42" s="85" t="s">
        <v>287</v>
      </c>
      <c r="S42" s="39" t="s">
        <v>50</v>
      </c>
      <c r="T42" s="39" t="s">
        <v>107</v>
      </c>
      <c r="U42" s="33" t="s">
        <v>163</v>
      </c>
      <c r="V42" s="33"/>
      <c r="W42" s="35"/>
      <c r="X42" s="35"/>
      <c r="Y42" s="25"/>
      <c r="Z42" s="35"/>
    </row>
    <row r="43" spans="1:27" s="20" customFormat="1" hidden="1" outlineLevel="2" x14ac:dyDescent="0.25">
      <c r="A43" s="210"/>
      <c r="B43" s="211"/>
      <c r="C43" s="17"/>
      <c r="D43" s="17"/>
      <c r="E43" s="18"/>
      <c r="F43" s="100"/>
      <c r="G43" s="41"/>
      <c r="H43" s="82"/>
      <c r="I43" s="63"/>
      <c r="J43" s="63"/>
      <c r="K43" s="63"/>
      <c r="L43" s="40"/>
      <c r="M43" s="40"/>
      <c r="O43" s="35"/>
      <c r="P43" s="35"/>
      <c r="R43" s="85" t="s">
        <v>287</v>
      </c>
      <c r="S43" s="39" t="s">
        <v>89</v>
      </c>
      <c r="T43" s="39" t="s">
        <v>108</v>
      </c>
      <c r="U43" s="33" t="s">
        <v>167</v>
      </c>
      <c r="V43" s="33"/>
      <c r="W43" s="35"/>
      <c r="X43" s="35"/>
      <c r="Y43" s="25"/>
      <c r="Z43" s="35"/>
    </row>
    <row r="44" spans="1:27" s="20" customFormat="1" hidden="1" outlineLevel="2" x14ac:dyDescent="0.25">
      <c r="A44" s="210"/>
      <c r="B44" s="211"/>
      <c r="C44" s="17"/>
      <c r="D44" s="17"/>
      <c r="E44" s="18"/>
      <c r="F44" s="100"/>
      <c r="G44" s="41"/>
      <c r="H44" s="82"/>
      <c r="I44" s="63"/>
      <c r="J44" s="63"/>
      <c r="K44" s="63"/>
      <c r="L44" s="40"/>
      <c r="M44" s="40"/>
      <c r="O44" s="35"/>
      <c r="P44" s="35"/>
      <c r="R44" s="85" t="s">
        <v>287</v>
      </c>
      <c r="S44" s="39" t="s">
        <v>51</v>
      </c>
      <c r="T44" s="39" t="s">
        <v>109</v>
      </c>
      <c r="U44" s="33" t="s">
        <v>168</v>
      </c>
      <c r="V44" s="33"/>
      <c r="W44" s="35"/>
      <c r="X44" s="35"/>
      <c r="Y44" s="25"/>
      <c r="Z44" s="35"/>
    </row>
    <row r="45" spans="1:27" s="20" customFormat="1" hidden="1" outlineLevel="1" x14ac:dyDescent="0.25">
      <c r="A45" s="101"/>
      <c r="B45" s="14"/>
      <c r="C45" s="14"/>
      <c r="D45" s="14"/>
      <c r="E45" s="14"/>
      <c r="F45" s="102"/>
      <c r="G45" s="41"/>
      <c r="H45" s="82"/>
      <c r="I45" s="63"/>
      <c r="J45" s="63"/>
      <c r="K45" s="63"/>
      <c r="L45" s="40"/>
      <c r="M45" s="40"/>
      <c r="O45" s="35"/>
      <c r="P45" s="35"/>
      <c r="R45" s="85" t="s">
        <v>288</v>
      </c>
      <c r="S45" s="39" t="s">
        <v>52</v>
      </c>
      <c r="T45" s="39" t="s">
        <v>110</v>
      </c>
      <c r="U45" s="33" t="s">
        <v>169</v>
      </c>
      <c r="V45" s="33" t="s">
        <v>219</v>
      </c>
      <c r="W45" s="35"/>
      <c r="X45" s="35"/>
      <c r="Y45" s="25"/>
      <c r="Z45" s="35"/>
    </row>
    <row r="46" spans="1:27" s="20" customFormat="1" hidden="1" outlineLevel="2" x14ac:dyDescent="0.25">
      <c r="A46" s="210"/>
      <c r="B46" s="211"/>
      <c r="C46" s="17"/>
      <c r="D46" s="17"/>
      <c r="E46" s="17"/>
      <c r="F46" s="100"/>
      <c r="G46" s="41"/>
      <c r="H46" s="82"/>
      <c r="I46" s="63"/>
      <c r="J46" s="63"/>
      <c r="K46" s="63"/>
      <c r="L46" s="40"/>
      <c r="M46" s="40"/>
      <c r="N46" s="42"/>
      <c r="O46" s="64"/>
      <c r="P46" s="64"/>
      <c r="R46" s="85" t="s">
        <v>288</v>
      </c>
      <c r="S46" s="39" t="s">
        <v>128</v>
      </c>
      <c r="T46" s="39" t="s">
        <v>111</v>
      </c>
      <c r="U46" s="33" t="s">
        <v>170</v>
      </c>
      <c r="V46" s="33" t="s">
        <v>220</v>
      </c>
      <c r="W46" s="35"/>
      <c r="X46" s="35"/>
      <c r="Y46" s="25"/>
      <c r="Z46" s="35"/>
      <c r="AA46" s="3"/>
    </row>
    <row r="47" spans="1:27" s="20" customFormat="1" hidden="1" outlineLevel="2" x14ac:dyDescent="0.25">
      <c r="A47" s="210"/>
      <c r="B47" s="211"/>
      <c r="C47" s="17"/>
      <c r="D47" s="17"/>
      <c r="E47" s="18"/>
      <c r="F47" s="100"/>
      <c r="G47" s="41"/>
      <c r="H47" s="82"/>
      <c r="I47" s="63"/>
      <c r="J47" s="63"/>
      <c r="K47" s="63"/>
      <c r="L47" s="40"/>
      <c r="M47" s="40"/>
      <c r="N47" s="42"/>
      <c r="O47" s="64"/>
      <c r="P47" s="64"/>
      <c r="R47" s="85" t="s">
        <v>288</v>
      </c>
      <c r="S47" s="39" t="s">
        <v>54</v>
      </c>
      <c r="T47" s="39" t="s">
        <v>112</v>
      </c>
      <c r="U47" s="33" t="s">
        <v>193</v>
      </c>
      <c r="V47" s="33"/>
      <c r="W47" s="35"/>
      <c r="X47" s="35"/>
      <c r="Y47" s="25"/>
      <c r="Z47" s="35"/>
      <c r="AA47" s="3"/>
    </row>
    <row r="48" spans="1:27" s="20" customFormat="1" hidden="1" outlineLevel="2" x14ac:dyDescent="0.25">
      <c r="A48" s="210"/>
      <c r="B48" s="211"/>
      <c r="C48" s="17"/>
      <c r="D48" s="17"/>
      <c r="E48" s="18"/>
      <c r="F48" s="100"/>
      <c r="G48" s="41"/>
      <c r="H48" s="82"/>
      <c r="I48" s="63"/>
      <c r="J48" s="63"/>
      <c r="K48" s="63"/>
      <c r="L48" s="40"/>
      <c r="M48" s="40"/>
      <c r="N48" s="42"/>
      <c r="O48" s="64"/>
      <c r="P48" s="64"/>
      <c r="R48" s="85" t="s">
        <v>288</v>
      </c>
      <c r="S48" s="39" t="s">
        <v>53</v>
      </c>
      <c r="T48" s="39" t="s">
        <v>113</v>
      </c>
      <c r="U48" s="33" t="s">
        <v>171</v>
      </c>
      <c r="V48" s="33"/>
      <c r="W48" s="35"/>
      <c r="X48" s="35"/>
      <c r="Y48" s="25"/>
      <c r="Z48" s="35"/>
      <c r="AA48" s="3"/>
    </row>
    <row r="49" spans="1:27" s="20" customFormat="1" hidden="1" outlineLevel="2" x14ac:dyDescent="0.25">
      <c r="A49" s="210"/>
      <c r="B49" s="211"/>
      <c r="C49" s="17"/>
      <c r="D49" s="17"/>
      <c r="E49" s="18"/>
      <c r="F49" s="100"/>
      <c r="G49" s="41"/>
      <c r="H49" s="82"/>
      <c r="I49" s="63"/>
      <c r="J49" s="63"/>
      <c r="K49" s="63"/>
      <c r="L49" s="40"/>
      <c r="M49" s="40"/>
      <c r="N49" s="42"/>
      <c r="O49" s="64"/>
      <c r="P49" s="64"/>
      <c r="R49" s="85" t="s">
        <v>288</v>
      </c>
      <c r="S49" s="33" t="s">
        <v>90</v>
      </c>
      <c r="T49" s="33" t="s">
        <v>114</v>
      </c>
      <c r="U49" s="33" t="s">
        <v>172</v>
      </c>
      <c r="V49" s="33"/>
      <c r="W49" s="35"/>
      <c r="X49" s="35"/>
      <c r="Y49" s="25"/>
      <c r="Z49" s="35"/>
      <c r="AA49" s="3"/>
    </row>
    <row r="50" spans="1:27" s="20" customFormat="1" hidden="1" outlineLevel="2" x14ac:dyDescent="0.25">
      <c r="A50" s="210"/>
      <c r="B50" s="211"/>
      <c r="C50" s="17"/>
      <c r="D50" s="17"/>
      <c r="E50" s="18"/>
      <c r="F50" s="100"/>
      <c r="G50" s="40"/>
      <c r="H50" s="82"/>
      <c r="I50" s="63"/>
      <c r="J50" s="63"/>
      <c r="K50" s="63"/>
      <c r="L50" s="40"/>
      <c r="M50" s="40"/>
      <c r="N50" s="43"/>
      <c r="O50" s="65"/>
      <c r="P50" s="65"/>
      <c r="R50" s="85" t="s">
        <v>289</v>
      </c>
      <c r="S50" s="33" t="s">
        <v>55</v>
      </c>
      <c r="T50" s="33" t="s">
        <v>115</v>
      </c>
      <c r="U50" s="33" t="s">
        <v>173</v>
      </c>
      <c r="V50" s="33" t="s">
        <v>221</v>
      </c>
      <c r="W50" s="35"/>
      <c r="X50" s="35"/>
      <c r="Y50" s="25"/>
      <c r="Z50" s="35"/>
      <c r="AA50" s="3"/>
    </row>
    <row r="51" spans="1:27" s="20" customFormat="1" hidden="1" outlineLevel="1" x14ac:dyDescent="0.25">
      <c r="A51" s="101"/>
      <c r="B51" s="14"/>
      <c r="C51" s="14"/>
      <c r="D51" s="14"/>
      <c r="E51" s="14"/>
      <c r="F51" s="102"/>
      <c r="G51" s="40"/>
      <c r="H51" s="82"/>
      <c r="I51" s="63"/>
      <c r="J51" s="63"/>
      <c r="K51" s="63"/>
      <c r="L51" s="40"/>
      <c r="M51" s="40"/>
      <c r="N51" s="43"/>
      <c r="O51" s="65"/>
      <c r="P51" s="65"/>
      <c r="R51" s="85" t="s">
        <v>289</v>
      </c>
      <c r="S51" s="33" t="s">
        <v>56</v>
      </c>
      <c r="T51" s="33" t="s">
        <v>121</v>
      </c>
      <c r="U51" s="33" t="s">
        <v>174</v>
      </c>
      <c r="V51" s="33" t="s">
        <v>222</v>
      </c>
      <c r="W51" s="35"/>
      <c r="X51" s="35"/>
      <c r="Y51" s="25"/>
      <c r="Z51" s="35"/>
      <c r="AA51" s="3"/>
    </row>
    <row r="52" spans="1:27" s="20" customFormat="1" hidden="1" outlineLevel="2" x14ac:dyDescent="0.25">
      <c r="A52" s="210"/>
      <c r="B52" s="211"/>
      <c r="C52" s="17"/>
      <c r="D52" s="17"/>
      <c r="E52" s="17"/>
      <c r="F52" s="100"/>
      <c r="G52" s="40"/>
      <c r="H52" s="82"/>
      <c r="I52" s="63"/>
      <c r="J52" s="63"/>
      <c r="K52" s="63"/>
      <c r="L52" s="40"/>
      <c r="M52" s="40"/>
      <c r="N52" s="43"/>
      <c r="O52" s="65"/>
      <c r="P52" s="65"/>
      <c r="R52" s="85" t="s">
        <v>289</v>
      </c>
      <c r="S52" s="33" t="s">
        <v>130</v>
      </c>
      <c r="T52" s="33" t="s">
        <v>129</v>
      </c>
      <c r="U52" s="33" t="s">
        <v>175</v>
      </c>
      <c r="V52" s="33"/>
      <c r="W52" s="35"/>
      <c r="X52" s="35"/>
      <c r="Y52" s="25"/>
      <c r="Z52" s="35"/>
      <c r="AA52" s="3"/>
    </row>
    <row r="53" spans="1:27" s="20" customFormat="1" hidden="1" outlineLevel="2" x14ac:dyDescent="0.25">
      <c r="A53" s="210"/>
      <c r="B53" s="211"/>
      <c r="C53" s="17"/>
      <c r="D53" s="17"/>
      <c r="E53" s="18"/>
      <c r="F53" s="100"/>
      <c r="G53" s="40"/>
      <c r="H53" s="82"/>
      <c r="I53" s="63"/>
      <c r="J53" s="63"/>
      <c r="K53" s="63"/>
      <c r="L53" s="40"/>
      <c r="M53" s="40"/>
      <c r="N53" s="43"/>
      <c r="O53" s="65"/>
      <c r="P53" s="65"/>
      <c r="R53" s="85" t="s">
        <v>289</v>
      </c>
      <c r="S53" s="33" t="s">
        <v>131</v>
      </c>
      <c r="T53" s="33" t="s">
        <v>137</v>
      </c>
      <c r="U53" s="33" t="s">
        <v>176</v>
      </c>
      <c r="V53" s="33"/>
      <c r="W53" s="35"/>
      <c r="X53" s="35"/>
      <c r="Y53" s="25"/>
      <c r="Z53" s="35"/>
      <c r="AA53" s="3"/>
    </row>
    <row r="54" spans="1:27" s="20" customFormat="1" hidden="1" outlineLevel="2" x14ac:dyDescent="0.25">
      <c r="A54" s="210"/>
      <c r="B54" s="211"/>
      <c r="C54" s="17"/>
      <c r="D54" s="17"/>
      <c r="E54" s="18"/>
      <c r="F54" s="100"/>
      <c r="G54" s="40"/>
      <c r="H54" s="82"/>
      <c r="I54" s="63"/>
      <c r="J54" s="63"/>
      <c r="K54" s="63"/>
      <c r="L54" s="40"/>
      <c r="M54" s="40"/>
      <c r="N54" s="43"/>
      <c r="O54" s="65"/>
      <c r="P54" s="65"/>
      <c r="R54" s="85" t="s">
        <v>289</v>
      </c>
      <c r="S54" s="33" t="s">
        <v>132</v>
      </c>
      <c r="T54" s="33" t="s">
        <v>138</v>
      </c>
      <c r="U54" s="33" t="s">
        <v>177</v>
      </c>
      <c r="V54" s="33"/>
      <c r="W54" s="35"/>
      <c r="X54" s="35"/>
      <c r="Y54" s="25"/>
      <c r="Z54" s="35"/>
    </row>
    <row r="55" spans="1:27" s="20" customFormat="1" hidden="1" outlineLevel="2" x14ac:dyDescent="0.25">
      <c r="A55" s="210"/>
      <c r="B55" s="211"/>
      <c r="C55" s="17"/>
      <c r="D55" s="17"/>
      <c r="E55" s="18"/>
      <c r="F55" s="100"/>
      <c r="G55" s="40"/>
      <c r="H55" s="82"/>
      <c r="I55" s="63"/>
      <c r="J55" s="63"/>
      <c r="K55" s="63"/>
      <c r="L55" s="40"/>
      <c r="M55" s="40"/>
      <c r="N55" s="43"/>
      <c r="O55" s="65"/>
      <c r="P55" s="65"/>
      <c r="R55" s="85" t="s">
        <v>289</v>
      </c>
      <c r="S55" s="33" t="s">
        <v>133</v>
      </c>
      <c r="T55" s="33" t="s">
        <v>136</v>
      </c>
      <c r="U55" s="33" t="s">
        <v>178</v>
      </c>
      <c r="V55" s="33"/>
      <c r="W55" s="35"/>
      <c r="X55" s="35"/>
      <c r="Y55" s="25"/>
      <c r="Z55" s="35"/>
    </row>
    <row r="56" spans="1:27" s="20" customFormat="1" hidden="1" outlineLevel="2" x14ac:dyDescent="0.25">
      <c r="A56" s="210"/>
      <c r="B56" s="211"/>
      <c r="C56" s="17"/>
      <c r="D56" s="17"/>
      <c r="E56" s="18"/>
      <c r="F56" s="100"/>
      <c r="G56" s="40"/>
      <c r="H56" s="82"/>
      <c r="I56" s="63"/>
      <c r="J56" s="63"/>
      <c r="K56" s="63"/>
      <c r="L56" s="40"/>
      <c r="M56" s="40"/>
      <c r="N56" s="43"/>
      <c r="O56" s="65"/>
      <c r="P56" s="65"/>
      <c r="R56" s="85" t="s">
        <v>289</v>
      </c>
      <c r="S56" s="33" t="s">
        <v>134</v>
      </c>
      <c r="T56" s="33" t="s">
        <v>135</v>
      </c>
      <c r="U56" s="33" t="s">
        <v>194</v>
      </c>
      <c r="V56" s="33"/>
      <c r="W56" s="35"/>
      <c r="X56" s="35"/>
      <c r="Y56" s="25"/>
      <c r="Z56" s="35"/>
    </row>
    <row r="57" spans="1:27" s="20" customFormat="1" hidden="1" outlineLevel="1" x14ac:dyDescent="0.25">
      <c r="A57" s="101"/>
      <c r="B57" s="14"/>
      <c r="C57" s="14"/>
      <c r="D57" s="14"/>
      <c r="E57" s="14"/>
      <c r="F57" s="102"/>
      <c r="G57" s="40"/>
      <c r="H57" s="82"/>
      <c r="I57" s="63"/>
      <c r="J57" s="63"/>
      <c r="K57" s="63"/>
      <c r="L57" s="40"/>
      <c r="M57" s="40"/>
      <c r="N57" s="43"/>
      <c r="O57" s="65"/>
      <c r="P57" s="65"/>
      <c r="R57" s="85" t="s">
        <v>289</v>
      </c>
      <c r="S57" s="33" t="s">
        <v>139</v>
      </c>
      <c r="T57" s="33" t="s">
        <v>140</v>
      </c>
      <c r="U57" s="33" t="s">
        <v>196</v>
      </c>
      <c r="V57" s="33"/>
      <c r="W57" s="35"/>
      <c r="X57" s="35"/>
      <c r="Y57" s="25"/>
      <c r="Z57" s="35"/>
    </row>
    <row r="58" spans="1:27" s="20" customFormat="1" hidden="1" outlineLevel="2" x14ac:dyDescent="0.25">
      <c r="A58" s="210"/>
      <c r="B58" s="211"/>
      <c r="C58" s="17"/>
      <c r="D58" s="17"/>
      <c r="E58" s="17"/>
      <c r="F58" s="100"/>
      <c r="G58" s="34"/>
      <c r="H58" s="82"/>
      <c r="I58" s="63"/>
      <c r="J58" s="63"/>
      <c r="K58" s="63"/>
      <c r="L58" s="40"/>
      <c r="M58" s="40"/>
      <c r="N58" s="43"/>
      <c r="O58" s="65"/>
      <c r="P58" s="65"/>
      <c r="R58" s="85" t="s">
        <v>290</v>
      </c>
      <c r="S58" s="33" t="s">
        <v>91</v>
      </c>
      <c r="T58" s="33" t="s">
        <v>116</v>
      </c>
      <c r="U58" s="33" t="s">
        <v>179</v>
      </c>
      <c r="V58" s="33" t="s">
        <v>223</v>
      </c>
      <c r="W58" s="35"/>
      <c r="X58" s="35"/>
      <c r="Y58" s="25"/>
      <c r="Z58" s="35"/>
    </row>
    <row r="59" spans="1:27" s="20" customFormat="1" hidden="1" outlineLevel="2" x14ac:dyDescent="0.25">
      <c r="A59" s="210"/>
      <c r="B59" s="211"/>
      <c r="C59" s="17"/>
      <c r="D59" s="17"/>
      <c r="E59" s="18"/>
      <c r="F59" s="100"/>
      <c r="G59" s="34"/>
      <c r="H59" s="82"/>
      <c r="I59" s="63"/>
      <c r="J59" s="63"/>
      <c r="K59" s="63"/>
      <c r="L59" s="40"/>
      <c r="M59" s="40"/>
      <c r="N59" s="43"/>
      <c r="O59" s="65"/>
      <c r="P59" s="65"/>
      <c r="R59" s="85" t="s">
        <v>290</v>
      </c>
      <c r="S59" s="33" t="s">
        <v>125</v>
      </c>
      <c r="T59" s="33" t="s">
        <v>126</v>
      </c>
      <c r="U59" s="33" t="s">
        <v>195</v>
      </c>
      <c r="V59" s="33" t="s">
        <v>295</v>
      </c>
      <c r="W59" s="35"/>
      <c r="X59" s="35"/>
      <c r="Y59" s="25"/>
      <c r="Z59" s="35"/>
    </row>
    <row r="60" spans="1:27" s="6" customFormat="1" hidden="1" outlineLevel="2" x14ac:dyDescent="0.25">
      <c r="A60" s="210"/>
      <c r="B60" s="211"/>
      <c r="C60" s="17"/>
      <c r="D60" s="17"/>
      <c r="E60" s="18"/>
      <c r="F60" s="100"/>
      <c r="G60" s="44"/>
      <c r="H60" s="37"/>
      <c r="I60" s="37"/>
      <c r="J60" s="37"/>
      <c r="K60" s="37"/>
      <c r="N60" s="45"/>
      <c r="O60" s="66"/>
      <c r="P60" s="66"/>
      <c r="R60" s="85" t="s">
        <v>290</v>
      </c>
      <c r="S60" s="33" t="s">
        <v>92</v>
      </c>
      <c r="T60" s="33" t="s">
        <v>117</v>
      </c>
      <c r="U60" s="33" t="s">
        <v>180</v>
      </c>
      <c r="V60" s="33"/>
      <c r="W60" s="37"/>
      <c r="X60" s="37"/>
      <c r="Y60" s="114"/>
      <c r="Z60" s="37"/>
    </row>
    <row r="61" spans="1:27" s="20" customFormat="1" hidden="1" outlineLevel="2" x14ac:dyDescent="0.25">
      <c r="A61" s="210"/>
      <c r="B61" s="211"/>
      <c r="C61" s="17"/>
      <c r="D61" s="17"/>
      <c r="E61" s="18"/>
      <c r="F61" s="100"/>
      <c r="G61" s="34"/>
      <c r="H61" s="82"/>
      <c r="I61" s="63"/>
      <c r="J61" s="63"/>
      <c r="K61" s="63"/>
      <c r="L61" s="40"/>
      <c r="M61" s="40"/>
      <c r="O61" s="35"/>
      <c r="P61" s="35"/>
      <c r="R61" s="85" t="s">
        <v>290</v>
      </c>
      <c r="S61" s="33" t="s">
        <v>124</v>
      </c>
      <c r="T61" s="33" t="s">
        <v>126</v>
      </c>
      <c r="U61" s="33" t="s">
        <v>181</v>
      </c>
      <c r="V61" s="33"/>
      <c r="W61" s="35"/>
      <c r="X61" s="35"/>
      <c r="Y61" s="25"/>
      <c r="Z61" s="35"/>
    </row>
    <row r="62" spans="1:27" s="20" customFormat="1" hidden="1" outlineLevel="2" x14ac:dyDescent="0.25">
      <c r="A62" s="210"/>
      <c r="B62" s="211"/>
      <c r="C62" s="17"/>
      <c r="D62" s="17"/>
      <c r="E62" s="18"/>
      <c r="F62" s="100"/>
      <c r="G62" s="34"/>
      <c r="H62" s="82"/>
      <c r="I62" s="63"/>
      <c r="J62" s="63"/>
      <c r="K62" s="63"/>
      <c r="L62" s="40"/>
      <c r="M62" s="40"/>
      <c r="O62" s="35"/>
      <c r="P62" s="35"/>
      <c r="R62" s="85" t="s">
        <v>290</v>
      </c>
      <c r="S62" s="75" t="s">
        <v>296</v>
      </c>
      <c r="T62" s="46" t="s">
        <v>296</v>
      </c>
      <c r="U62" s="75" t="s">
        <v>297</v>
      </c>
      <c r="V62" s="46"/>
      <c r="W62" s="35"/>
      <c r="X62" s="35"/>
      <c r="Y62" s="25"/>
      <c r="Z62" s="35"/>
    </row>
    <row r="63" spans="1:27" s="20" customFormat="1" hidden="1" outlineLevel="1" x14ac:dyDescent="0.25">
      <c r="A63" s="101"/>
      <c r="B63" s="14"/>
      <c r="C63" s="14"/>
      <c r="D63" s="14"/>
      <c r="E63" s="14"/>
      <c r="F63" s="102"/>
      <c r="G63" s="34"/>
      <c r="H63" s="82"/>
      <c r="I63" s="63"/>
      <c r="J63" s="63"/>
      <c r="K63" s="63"/>
      <c r="L63" s="40"/>
      <c r="M63" s="40"/>
      <c r="O63" s="35"/>
      <c r="P63" s="35"/>
      <c r="R63" s="85" t="s">
        <v>290</v>
      </c>
      <c r="S63" s="75" t="s">
        <v>298</v>
      </c>
      <c r="T63" s="139" t="s">
        <v>298</v>
      </c>
      <c r="U63" s="75" t="s">
        <v>299</v>
      </c>
      <c r="V63" s="138"/>
      <c r="W63" s="35"/>
      <c r="X63" s="35"/>
      <c r="Y63" s="25"/>
      <c r="Z63" s="35"/>
    </row>
    <row r="64" spans="1:27" s="20" customFormat="1" hidden="1" outlineLevel="2" x14ac:dyDescent="0.25">
      <c r="A64" s="210"/>
      <c r="B64" s="211"/>
      <c r="C64" s="17"/>
      <c r="D64" s="17"/>
      <c r="E64" s="17"/>
      <c r="F64" s="100"/>
      <c r="G64" s="34"/>
      <c r="H64" s="82"/>
      <c r="I64" s="63"/>
      <c r="J64" s="63"/>
      <c r="K64" s="63"/>
      <c r="L64" s="40"/>
      <c r="M64" s="40"/>
      <c r="O64" s="35"/>
      <c r="P64" s="35"/>
      <c r="R64" s="85" t="s">
        <v>291</v>
      </c>
      <c r="S64" s="33" t="s">
        <v>93</v>
      </c>
      <c r="T64" s="33" t="s">
        <v>118</v>
      </c>
      <c r="U64" s="33" t="s">
        <v>182</v>
      </c>
      <c r="V64" s="33" t="s">
        <v>224</v>
      </c>
      <c r="W64" s="35"/>
      <c r="X64" s="35"/>
      <c r="Y64" s="25"/>
      <c r="Z64" s="35"/>
    </row>
    <row r="65" spans="1:25" s="20" customFormat="1" hidden="1" outlineLevel="2" x14ac:dyDescent="0.25">
      <c r="A65" s="210"/>
      <c r="B65" s="211"/>
      <c r="C65" s="17"/>
      <c r="D65" s="17"/>
      <c r="E65" s="18"/>
      <c r="F65" s="100"/>
      <c r="G65" s="34"/>
      <c r="H65" s="82"/>
      <c r="I65" s="63"/>
      <c r="J65" s="63"/>
      <c r="K65" s="63"/>
      <c r="L65" s="40"/>
      <c r="M65" s="40"/>
      <c r="N65" s="40"/>
      <c r="O65" s="63"/>
      <c r="P65" s="63"/>
      <c r="R65" s="85" t="s">
        <v>291</v>
      </c>
      <c r="S65" s="33" t="s">
        <v>94</v>
      </c>
      <c r="T65" s="33" t="s">
        <v>119</v>
      </c>
      <c r="U65" s="33" t="s">
        <v>183</v>
      </c>
      <c r="V65" s="33" t="s">
        <v>225</v>
      </c>
      <c r="Y65" s="19"/>
    </row>
    <row r="66" spans="1:25" hidden="1" outlineLevel="2" x14ac:dyDescent="0.25">
      <c r="A66" s="210"/>
      <c r="B66" s="211"/>
      <c r="C66" s="17"/>
      <c r="D66" s="17"/>
      <c r="E66" s="18"/>
      <c r="F66" s="100"/>
      <c r="G66" s="21"/>
      <c r="H66" s="5"/>
      <c r="I66" s="56"/>
      <c r="J66" s="56"/>
      <c r="K66" s="56"/>
      <c r="O66" s="56"/>
      <c r="P66" s="56"/>
      <c r="R66" s="85" t="s">
        <v>291</v>
      </c>
      <c r="S66" s="39" t="s">
        <v>95</v>
      </c>
      <c r="T66" s="39" t="s">
        <v>120</v>
      </c>
      <c r="U66" s="33" t="s">
        <v>184</v>
      </c>
      <c r="V66" s="33"/>
    </row>
    <row r="67" spans="1:25" hidden="1" outlineLevel="2" x14ac:dyDescent="0.25">
      <c r="A67" s="210"/>
      <c r="B67" s="211"/>
      <c r="C67" s="17"/>
      <c r="D67" s="17"/>
      <c r="E67" s="18"/>
      <c r="F67" s="100"/>
      <c r="G67" s="21"/>
      <c r="H67" s="5"/>
      <c r="I67" s="56"/>
      <c r="J67" s="56"/>
      <c r="K67" s="56"/>
      <c r="O67" s="56"/>
      <c r="P67" s="56"/>
      <c r="R67" s="85" t="s">
        <v>291</v>
      </c>
      <c r="S67" s="39" t="s">
        <v>96</v>
      </c>
      <c r="T67" s="39" t="s">
        <v>121</v>
      </c>
      <c r="U67" s="33" t="s">
        <v>185</v>
      </c>
      <c r="V67" s="33"/>
    </row>
    <row r="68" spans="1:25" hidden="1" outlineLevel="2" x14ac:dyDescent="0.25">
      <c r="A68" s="210"/>
      <c r="B68" s="211"/>
      <c r="C68" s="17"/>
      <c r="D68" s="17"/>
      <c r="E68" s="18"/>
      <c r="F68" s="100"/>
      <c r="H68" s="5"/>
      <c r="I68" s="56"/>
      <c r="J68" s="56"/>
      <c r="K68" s="56"/>
      <c r="O68" s="56"/>
      <c r="P68" s="56"/>
      <c r="R68" s="85" t="s">
        <v>291</v>
      </c>
      <c r="S68" s="39" t="s">
        <v>97</v>
      </c>
      <c r="T68" s="39" t="s">
        <v>122</v>
      </c>
      <c r="U68" s="33" t="s">
        <v>186</v>
      </c>
      <c r="V68" s="33"/>
    </row>
    <row r="69" spans="1:25" hidden="1" outlineLevel="1" x14ac:dyDescent="0.25">
      <c r="A69" s="103"/>
      <c r="B69" s="73"/>
      <c r="C69" s="73"/>
      <c r="D69" s="73"/>
      <c r="E69" s="46"/>
      <c r="F69" s="104"/>
      <c r="H69" s="5"/>
      <c r="I69" s="56"/>
      <c r="J69" s="56"/>
      <c r="K69" s="56"/>
      <c r="L69" s="56"/>
      <c r="M69" s="56"/>
      <c r="N69" s="56"/>
      <c r="O69" s="56"/>
      <c r="P69" s="56"/>
      <c r="R69" s="85" t="s">
        <v>291</v>
      </c>
      <c r="S69" s="39" t="s">
        <v>98</v>
      </c>
      <c r="T69" s="39" t="s">
        <v>123</v>
      </c>
      <c r="U69" s="33" t="s">
        <v>187</v>
      </c>
      <c r="V69" s="33"/>
    </row>
    <row r="70" spans="1:25" hidden="1" outlineLevel="1" x14ac:dyDescent="0.25">
      <c r="A70" s="103"/>
      <c r="B70" s="73"/>
      <c r="C70" s="73"/>
      <c r="D70" s="73"/>
      <c r="E70" s="46"/>
      <c r="F70" s="104"/>
      <c r="H70" s="5"/>
      <c r="I70" s="56"/>
      <c r="J70" s="56"/>
      <c r="K70" s="56"/>
      <c r="L70" s="56"/>
      <c r="M70" s="56"/>
      <c r="N70" s="56"/>
      <c r="O70" s="56"/>
      <c r="P70" s="56"/>
      <c r="R70" s="75" t="s">
        <v>356</v>
      </c>
      <c r="S70" s="75" t="s">
        <v>347</v>
      </c>
      <c r="T70" s="75" t="s">
        <v>351</v>
      </c>
      <c r="U70" s="75" t="s">
        <v>352</v>
      </c>
      <c r="V70" s="75" t="s">
        <v>353</v>
      </c>
    </row>
    <row r="71" spans="1:25" collapsed="1" x14ac:dyDescent="0.25">
      <c r="A71" s="105" t="s">
        <v>235</v>
      </c>
      <c r="B71" s="68"/>
      <c r="C71" s="68"/>
      <c r="D71" s="68"/>
      <c r="E71" s="69"/>
      <c r="F71" s="106"/>
      <c r="H71" s="5"/>
      <c r="I71" s="56"/>
      <c r="J71" s="56"/>
      <c r="K71" s="56"/>
      <c r="L71" s="56"/>
      <c r="M71" s="56"/>
      <c r="N71" s="56"/>
      <c r="O71" s="56"/>
      <c r="P71" s="56"/>
      <c r="R71" s="75" t="s">
        <v>355</v>
      </c>
      <c r="S71" s="75" t="s">
        <v>348</v>
      </c>
      <c r="T71" s="75" t="s">
        <v>350</v>
      </c>
      <c r="U71" s="75" t="s">
        <v>349</v>
      </c>
      <c r="V71" s="75" t="s">
        <v>354</v>
      </c>
    </row>
    <row r="72" spans="1:25" ht="31.5" customHeight="1" x14ac:dyDescent="0.25">
      <c r="A72" s="200" t="s">
        <v>264</v>
      </c>
      <c r="B72" s="201"/>
      <c r="C72" s="201"/>
      <c r="D72" s="201"/>
      <c r="E72" s="201"/>
      <c r="F72" s="202"/>
      <c r="H72" s="8" t="s">
        <v>24</v>
      </c>
      <c r="I72" s="56"/>
      <c r="J72" s="56"/>
      <c r="K72" s="56"/>
      <c r="L72" s="56"/>
      <c r="M72" s="56"/>
      <c r="N72" s="56"/>
      <c r="O72" s="56"/>
      <c r="P72" s="56"/>
      <c r="W72" s="80" t="s">
        <v>275</v>
      </c>
    </row>
    <row r="73" spans="1:25" ht="15.75" customHeight="1" x14ac:dyDescent="0.25">
      <c r="A73" s="200" t="s">
        <v>265</v>
      </c>
      <c r="B73" s="201"/>
      <c r="C73" s="201"/>
      <c r="D73" s="201"/>
      <c r="E73" s="201"/>
      <c r="F73" s="202"/>
      <c r="H73" s="7" t="s">
        <v>258</v>
      </c>
      <c r="I73" s="56"/>
      <c r="J73" s="56"/>
      <c r="K73" s="56"/>
      <c r="L73" s="56"/>
      <c r="M73" s="56"/>
      <c r="N73" s="56"/>
      <c r="O73" s="56"/>
      <c r="P73" s="56"/>
      <c r="W73" s="19" t="s">
        <v>276</v>
      </c>
    </row>
    <row r="74" spans="1:25" ht="15.75" customHeight="1" x14ac:dyDescent="0.25">
      <c r="A74" s="200" t="s">
        <v>266</v>
      </c>
      <c r="B74" s="201"/>
      <c r="C74" s="201"/>
      <c r="D74" s="201"/>
      <c r="E74" s="201"/>
      <c r="F74" s="202"/>
      <c r="H74" s="7" t="s">
        <v>259</v>
      </c>
      <c r="I74" s="56"/>
      <c r="J74" s="56"/>
      <c r="K74" s="56"/>
      <c r="L74" s="56"/>
      <c r="M74" s="56"/>
      <c r="N74" s="56"/>
      <c r="O74" s="56"/>
      <c r="P74" s="56"/>
      <c r="W74" s="19" t="s">
        <v>277</v>
      </c>
    </row>
    <row r="75" spans="1:25" ht="30" customHeight="1" x14ac:dyDescent="0.25">
      <c r="A75" s="200" t="s">
        <v>261</v>
      </c>
      <c r="B75" s="201"/>
      <c r="C75" s="201"/>
      <c r="D75" s="201"/>
      <c r="E75" s="201"/>
      <c r="F75" s="202"/>
      <c r="H75" s="7"/>
      <c r="I75" s="56"/>
      <c r="J75" s="56"/>
      <c r="K75" s="56"/>
      <c r="L75" s="56"/>
      <c r="M75" s="56"/>
      <c r="N75" s="56"/>
      <c r="O75" s="56"/>
      <c r="P75" s="56"/>
      <c r="W75" s="19" t="s">
        <v>278</v>
      </c>
    </row>
    <row r="76" spans="1:25" ht="15.75" customHeight="1" x14ac:dyDescent="0.25">
      <c r="A76" s="200" t="s">
        <v>237</v>
      </c>
      <c r="B76" s="201"/>
      <c r="C76" s="201"/>
      <c r="D76" s="201"/>
      <c r="E76" s="201"/>
      <c r="F76" s="202"/>
      <c r="H76" s="55" t="s">
        <v>243</v>
      </c>
      <c r="I76" s="56"/>
      <c r="J76" s="56"/>
      <c r="K76" s="56"/>
      <c r="L76" s="56"/>
      <c r="M76" s="56"/>
      <c r="N76" s="56"/>
      <c r="O76" s="56"/>
      <c r="P76" s="56"/>
    </row>
    <row r="77" spans="1:25" ht="15.75" customHeight="1" x14ac:dyDescent="0.25">
      <c r="A77" s="200" t="s">
        <v>267</v>
      </c>
      <c r="B77" s="201"/>
      <c r="C77" s="201"/>
      <c r="D77" s="201"/>
      <c r="E77" s="201"/>
      <c r="F77" s="202"/>
      <c r="H77" s="85"/>
      <c r="I77" s="85"/>
      <c r="J77" s="85"/>
      <c r="K77" s="85"/>
      <c r="L77" s="56"/>
      <c r="M77" s="56"/>
      <c r="N77" s="56"/>
      <c r="O77" s="56"/>
      <c r="P77" s="56"/>
    </row>
    <row r="78" spans="1:25" x14ac:dyDescent="0.25">
      <c r="A78" s="200" t="s">
        <v>238</v>
      </c>
      <c r="B78" s="201"/>
      <c r="C78" s="201"/>
      <c r="D78" s="201"/>
      <c r="E78" s="201"/>
      <c r="F78" s="202"/>
      <c r="H78" s="209"/>
      <c r="I78" s="209"/>
      <c r="J78" s="209"/>
      <c r="K78" s="209"/>
      <c r="L78" s="56"/>
      <c r="M78" s="56"/>
      <c r="N78" s="56"/>
      <c r="O78" s="56"/>
      <c r="P78" s="56"/>
    </row>
    <row r="79" spans="1:25" ht="15.75" customHeight="1" x14ac:dyDescent="0.25">
      <c r="A79" s="200" t="s">
        <v>239</v>
      </c>
      <c r="B79" s="201"/>
      <c r="C79" s="201"/>
      <c r="D79" s="201"/>
      <c r="E79" s="201"/>
      <c r="F79" s="202"/>
      <c r="H79" s="30"/>
      <c r="I79" s="49"/>
      <c r="J79" s="49"/>
      <c r="K79" s="49"/>
      <c r="L79" s="56"/>
      <c r="M79" s="56"/>
      <c r="N79" s="56"/>
      <c r="O79" s="56"/>
      <c r="P79" s="56"/>
    </row>
    <row r="80" spans="1:25" x14ac:dyDescent="0.25">
      <c r="A80" s="200" t="s">
        <v>240</v>
      </c>
      <c r="B80" s="201"/>
      <c r="C80" s="201"/>
      <c r="D80" s="201"/>
      <c r="E80" s="201"/>
      <c r="F80" s="202"/>
      <c r="H80" s="30"/>
      <c r="I80" s="49"/>
      <c r="J80" s="49"/>
      <c r="K80" s="49"/>
      <c r="L80" s="56"/>
      <c r="M80" s="56"/>
      <c r="N80" s="56"/>
      <c r="O80" s="56"/>
      <c r="P80" s="56"/>
    </row>
    <row r="81" spans="1:22" ht="15.75" customHeight="1" x14ac:dyDescent="0.25">
      <c r="A81" s="200" t="s">
        <v>268</v>
      </c>
      <c r="B81" s="201"/>
      <c r="C81" s="201"/>
      <c r="D81" s="201"/>
      <c r="E81" s="201"/>
      <c r="F81" s="202"/>
      <c r="H81" s="30"/>
      <c r="I81" s="49"/>
      <c r="J81" s="49"/>
      <c r="K81" s="49"/>
      <c r="L81" s="56"/>
      <c r="M81" s="56"/>
      <c r="N81" s="56"/>
      <c r="O81" s="56"/>
      <c r="P81" s="56"/>
    </row>
    <row r="82" spans="1:22" ht="54" customHeight="1" x14ac:dyDescent="0.25">
      <c r="A82" s="200" t="s">
        <v>269</v>
      </c>
      <c r="B82" s="201"/>
      <c r="C82" s="201"/>
      <c r="D82" s="201"/>
      <c r="E82" s="201"/>
      <c r="F82" s="202"/>
      <c r="H82" s="30"/>
      <c r="I82" s="49"/>
      <c r="J82" s="49"/>
      <c r="K82" s="49"/>
      <c r="L82" s="56"/>
      <c r="M82" s="56"/>
      <c r="N82" s="56"/>
      <c r="O82" s="56"/>
      <c r="P82" s="56"/>
    </row>
    <row r="83" spans="1:22" x14ac:dyDescent="0.25">
      <c r="A83" s="107" t="s">
        <v>270</v>
      </c>
      <c r="B83" s="77"/>
      <c r="C83" s="77"/>
      <c r="D83" s="77"/>
      <c r="E83" s="78"/>
      <c r="F83" s="108"/>
      <c r="H83" s="74"/>
      <c r="I83" s="21"/>
      <c r="J83" s="21"/>
      <c r="K83" s="74"/>
      <c r="L83" s="56"/>
      <c r="M83" s="56"/>
      <c r="N83" s="56"/>
      <c r="O83" s="56"/>
      <c r="P83" s="56"/>
    </row>
    <row r="84" spans="1:22" s="144" customFormat="1" ht="365.25" customHeight="1" x14ac:dyDescent="0.25">
      <c r="A84" s="206" t="s">
        <v>376</v>
      </c>
      <c r="B84" s="207"/>
      <c r="C84" s="207"/>
      <c r="D84" s="207"/>
      <c r="E84" s="207"/>
      <c r="F84" s="208"/>
      <c r="G84" s="140"/>
      <c r="H84" s="141"/>
      <c r="I84" s="142"/>
      <c r="J84" s="142"/>
      <c r="K84" s="141"/>
      <c r="L84" s="143"/>
      <c r="M84" s="143"/>
      <c r="N84" s="143"/>
      <c r="O84" s="143"/>
      <c r="P84" s="143"/>
      <c r="R84" s="145"/>
      <c r="S84" s="145"/>
      <c r="T84" s="145"/>
      <c r="U84" s="145"/>
      <c r="V84" s="145"/>
    </row>
    <row r="85" spans="1:22" ht="23.25" customHeight="1" x14ac:dyDescent="0.25">
      <c r="A85" s="109" t="s">
        <v>271</v>
      </c>
      <c r="B85" s="77"/>
      <c r="C85" s="77"/>
      <c r="D85" s="77"/>
      <c r="E85" s="78"/>
      <c r="F85" s="108"/>
      <c r="H85" s="74"/>
      <c r="I85" s="116" t="s">
        <v>313</v>
      </c>
      <c r="J85" s="21"/>
      <c r="K85" s="74"/>
      <c r="L85" s="56"/>
      <c r="M85" s="56"/>
      <c r="N85" s="56"/>
      <c r="O85" s="56"/>
      <c r="P85" s="56"/>
    </row>
    <row r="86" spans="1:22" x14ac:dyDescent="0.25">
      <c r="A86" s="107" t="s">
        <v>241</v>
      </c>
      <c r="B86" s="77"/>
      <c r="C86" s="77"/>
      <c r="D86" s="77"/>
      <c r="E86" s="78"/>
      <c r="F86" s="108"/>
      <c r="H86" s="74"/>
      <c r="I86" s="21" t="s">
        <v>314</v>
      </c>
      <c r="J86" s="21"/>
      <c r="K86" s="74"/>
      <c r="L86" s="56"/>
      <c r="M86" s="56"/>
      <c r="N86" s="56"/>
      <c r="O86" s="56"/>
      <c r="P86" s="56"/>
    </row>
    <row r="87" spans="1:22" x14ac:dyDescent="0.25">
      <c r="A87" s="107" t="s">
        <v>272</v>
      </c>
      <c r="B87" s="77"/>
      <c r="C87" s="77"/>
      <c r="D87" s="77"/>
      <c r="E87" s="78"/>
      <c r="F87" s="108"/>
      <c r="H87" s="74"/>
      <c r="I87" s="21" t="s">
        <v>315</v>
      </c>
      <c r="J87" s="21"/>
      <c r="K87" s="75"/>
      <c r="L87" s="56"/>
      <c r="M87" s="56"/>
      <c r="N87" s="56"/>
      <c r="O87" s="56"/>
      <c r="P87" s="56"/>
    </row>
    <row r="88" spans="1:22" x14ac:dyDescent="0.25">
      <c r="A88" s="107" t="s">
        <v>273</v>
      </c>
      <c r="B88" s="77"/>
      <c r="C88" s="77"/>
      <c r="D88" s="77"/>
      <c r="E88" s="78"/>
      <c r="F88" s="108"/>
      <c r="H88" s="74"/>
      <c r="I88" s="21" t="s">
        <v>316</v>
      </c>
      <c r="J88" s="21"/>
      <c r="K88" s="75"/>
      <c r="L88" s="56"/>
      <c r="M88" s="56"/>
      <c r="N88" s="56"/>
      <c r="O88" s="56"/>
      <c r="P88" s="56"/>
    </row>
    <row r="89" spans="1:22" x14ac:dyDescent="0.25">
      <c r="A89" s="107" t="s">
        <v>274</v>
      </c>
      <c r="B89" s="77"/>
      <c r="C89" s="77"/>
      <c r="D89" s="77"/>
      <c r="E89" s="78"/>
      <c r="F89" s="108"/>
      <c r="H89" s="74"/>
      <c r="I89" s="21" t="s">
        <v>317</v>
      </c>
      <c r="J89" s="21"/>
      <c r="K89" s="75"/>
      <c r="L89" s="56"/>
      <c r="M89" s="56"/>
      <c r="N89" s="56"/>
      <c r="O89" s="56"/>
      <c r="P89" s="56"/>
    </row>
    <row r="90" spans="1:22" x14ac:dyDescent="0.25">
      <c r="A90" s="107" t="s">
        <v>25</v>
      </c>
      <c r="B90" s="77"/>
      <c r="C90" s="77"/>
      <c r="D90" s="77"/>
      <c r="E90" s="78"/>
      <c r="F90" s="108"/>
      <c r="H90" s="74"/>
      <c r="I90" s="21" t="s">
        <v>318</v>
      </c>
      <c r="J90" s="21"/>
      <c r="K90" s="75"/>
      <c r="L90" s="56"/>
      <c r="M90" s="56"/>
      <c r="N90" s="56"/>
      <c r="O90" s="56"/>
      <c r="P90" s="56"/>
    </row>
    <row r="91" spans="1:22" x14ac:dyDescent="0.25">
      <c r="A91" s="107" t="s">
        <v>242</v>
      </c>
      <c r="B91" s="77"/>
      <c r="C91" s="77"/>
      <c r="D91" s="77"/>
      <c r="E91" s="78"/>
      <c r="F91" s="108"/>
      <c r="H91" s="74"/>
      <c r="I91" s="21" t="s">
        <v>319</v>
      </c>
      <c r="J91" s="21"/>
      <c r="K91" s="74"/>
      <c r="L91" s="56"/>
      <c r="M91" s="56"/>
      <c r="N91" s="56"/>
      <c r="O91" s="56"/>
      <c r="P91" s="56"/>
    </row>
    <row r="92" spans="1:22" x14ac:dyDescent="0.25">
      <c r="A92" s="94" t="s">
        <v>236</v>
      </c>
      <c r="B92" s="68"/>
      <c r="C92" s="68"/>
      <c r="D92" s="68"/>
      <c r="E92" s="69"/>
      <c r="F92" s="106"/>
      <c r="H92" s="74"/>
      <c r="I92" s="21"/>
      <c r="J92" s="21"/>
      <c r="K92" s="75"/>
      <c r="L92" s="56"/>
      <c r="M92" s="56"/>
      <c r="N92" s="56"/>
      <c r="O92" s="56"/>
      <c r="P92" s="56"/>
    </row>
    <row r="93" spans="1:22" ht="24.75" customHeight="1" x14ac:dyDescent="0.25">
      <c r="A93" s="203" t="s">
        <v>300</v>
      </c>
      <c r="B93" s="204"/>
      <c r="C93" s="204"/>
      <c r="D93" s="204"/>
      <c r="E93" s="204"/>
      <c r="F93" s="205"/>
      <c r="H93" s="74"/>
      <c r="I93" s="21"/>
      <c r="J93" s="21"/>
      <c r="K93" s="76"/>
      <c r="L93" s="56"/>
      <c r="M93" s="56"/>
      <c r="N93" s="56"/>
      <c r="O93" s="56"/>
      <c r="P93" s="56"/>
    </row>
    <row r="94" spans="1:22" ht="33" customHeight="1" x14ac:dyDescent="0.25">
      <c r="A94" s="70"/>
      <c r="B94" s="70"/>
      <c r="C94" s="70"/>
      <c r="D94" s="70"/>
      <c r="E94" s="71"/>
      <c r="F94" s="70"/>
      <c r="H94" s="74"/>
      <c r="I94" s="21"/>
      <c r="J94" s="21"/>
      <c r="K94" s="21"/>
    </row>
    <row r="95" spans="1:22" ht="30.75" customHeight="1" x14ac:dyDescent="0.25">
      <c r="A95" s="70"/>
      <c r="B95" s="70"/>
      <c r="C95" s="70"/>
      <c r="D95" s="70"/>
      <c r="E95" s="71"/>
      <c r="F95" s="70"/>
    </row>
    <row r="96" spans="1:22" ht="31.5" customHeight="1" x14ac:dyDescent="0.25">
      <c r="A96" s="94"/>
      <c r="B96" s="68"/>
      <c r="C96" s="68"/>
      <c r="D96" s="68"/>
      <c r="E96" s="69"/>
      <c r="F96" s="106"/>
    </row>
    <row r="97" spans="1:6" ht="31.5" customHeight="1" x14ac:dyDescent="0.25">
      <c r="A97" s="94"/>
      <c r="B97" s="68"/>
      <c r="C97" s="68"/>
      <c r="D97" s="68"/>
      <c r="E97" s="68"/>
      <c r="F97" s="106"/>
    </row>
    <row r="98" spans="1:6" ht="31.5" customHeight="1" x14ac:dyDescent="0.25">
      <c r="A98" s="94"/>
      <c r="B98" s="68"/>
      <c r="C98" s="68"/>
      <c r="D98" s="68"/>
      <c r="E98" s="68"/>
      <c r="F98" s="106"/>
    </row>
    <row r="99" spans="1:6" ht="31.5" customHeight="1" x14ac:dyDescent="0.25">
      <c r="A99" s="95"/>
      <c r="B99" s="13"/>
      <c r="C99" s="13"/>
      <c r="D99" s="13"/>
      <c r="E99" s="14"/>
      <c r="F99" s="96"/>
    </row>
    <row r="100" spans="1:6" x14ac:dyDescent="0.25">
      <c r="A100" s="110"/>
      <c r="B100" s="111"/>
      <c r="C100" s="111"/>
      <c r="D100" s="111"/>
      <c r="E100" s="112"/>
      <c r="F100" s="113"/>
    </row>
    <row r="101" spans="1:6" x14ac:dyDescent="0.25">
      <c r="A101" s="70"/>
      <c r="B101" s="70"/>
      <c r="C101" s="70"/>
      <c r="D101" s="70"/>
      <c r="E101" s="71"/>
      <c r="F101" s="70"/>
    </row>
    <row r="102" spans="1:6" x14ac:dyDescent="0.25">
      <c r="A102" s="70"/>
      <c r="B102" s="70"/>
      <c r="C102" s="70"/>
      <c r="D102" s="70"/>
      <c r="E102" s="71"/>
      <c r="F102" s="70"/>
    </row>
    <row r="103" spans="1:6" x14ac:dyDescent="0.25">
      <c r="A103" s="70"/>
      <c r="B103" s="70"/>
      <c r="C103" s="70"/>
      <c r="D103" s="70"/>
      <c r="E103" s="71"/>
      <c r="F103" s="70"/>
    </row>
    <row r="104" spans="1:6" x14ac:dyDescent="0.25">
      <c r="A104" s="70"/>
      <c r="B104" s="70"/>
      <c r="C104" s="70"/>
      <c r="D104" s="70"/>
      <c r="E104" s="71"/>
      <c r="F104" s="70"/>
    </row>
    <row r="105" spans="1:6" x14ac:dyDescent="0.25">
      <c r="A105" s="70"/>
      <c r="B105" s="70"/>
      <c r="C105" s="70"/>
      <c r="D105" s="70"/>
      <c r="E105" s="71"/>
      <c r="F105" s="70"/>
    </row>
    <row r="106" spans="1:6" x14ac:dyDescent="0.25">
      <c r="A106" s="70"/>
      <c r="B106" s="70"/>
      <c r="C106" s="70"/>
      <c r="D106" s="70"/>
      <c r="E106" s="71"/>
      <c r="F106" s="70"/>
    </row>
    <row r="107" spans="1:6" x14ac:dyDescent="0.25">
      <c r="A107" s="70"/>
      <c r="B107" s="70"/>
      <c r="C107" s="70"/>
      <c r="D107" s="70"/>
      <c r="E107" s="71"/>
      <c r="F107" s="70"/>
    </row>
    <row r="118" spans="1:6" x14ac:dyDescent="0.25">
      <c r="A118" s="46"/>
      <c r="B118" s="47"/>
      <c r="C118" s="48"/>
      <c r="D118" s="48"/>
      <c r="E118" s="46"/>
      <c r="F118" s="46"/>
    </row>
    <row r="119" spans="1:6" x14ac:dyDescent="0.25">
      <c r="A119" s="46"/>
      <c r="B119" s="47"/>
      <c r="C119" s="48"/>
      <c r="D119" s="48"/>
      <c r="E119" s="46"/>
      <c r="F119" s="46"/>
    </row>
    <row r="120" spans="1:6" x14ac:dyDescent="0.25">
      <c r="A120" s="46"/>
      <c r="B120" s="47"/>
      <c r="C120" s="48"/>
      <c r="D120" s="48"/>
      <c r="E120" s="46"/>
      <c r="F120" s="46"/>
    </row>
    <row r="121" spans="1:6" x14ac:dyDescent="0.25">
      <c r="A121" s="46"/>
      <c r="B121" s="47"/>
      <c r="C121" s="48"/>
      <c r="D121" s="48"/>
      <c r="E121" s="46"/>
      <c r="F121" s="46"/>
    </row>
    <row r="122" spans="1:6" x14ac:dyDescent="0.25">
      <c r="A122" s="46"/>
      <c r="B122" s="47"/>
      <c r="C122" s="48"/>
      <c r="D122" s="48"/>
      <c r="E122" s="46"/>
      <c r="F122" s="46"/>
    </row>
    <row r="123" spans="1:6" x14ac:dyDescent="0.25">
      <c r="A123" s="46"/>
      <c r="B123" s="47"/>
      <c r="C123" s="48"/>
      <c r="D123" s="48"/>
      <c r="E123" s="46"/>
      <c r="F123" s="46"/>
    </row>
    <row r="124" spans="1:6" x14ac:dyDescent="0.25">
      <c r="A124" s="46"/>
      <c r="B124" s="47"/>
      <c r="C124" s="48"/>
      <c r="D124" s="48"/>
      <c r="E124" s="46"/>
      <c r="F124" s="46"/>
    </row>
    <row r="125" spans="1:6" x14ac:dyDescent="0.25">
      <c r="A125" s="46"/>
      <c r="B125" s="47"/>
      <c r="C125" s="48"/>
      <c r="D125" s="48"/>
      <c r="E125" s="46"/>
      <c r="F125" s="46"/>
    </row>
    <row r="126" spans="1:6" x14ac:dyDescent="0.25">
      <c r="A126" s="46"/>
      <c r="B126" s="47"/>
      <c r="C126" s="48"/>
      <c r="D126" s="48"/>
      <c r="E126" s="46"/>
      <c r="F126" s="46"/>
    </row>
    <row r="127" spans="1:6" x14ac:dyDescent="0.25">
      <c r="A127" s="46"/>
      <c r="B127" s="47"/>
      <c r="C127" s="48"/>
      <c r="D127" s="48"/>
      <c r="E127" s="46"/>
      <c r="F127" s="46"/>
    </row>
    <row r="128" spans="1:6" x14ac:dyDescent="0.25">
      <c r="A128" s="46"/>
      <c r="B128" s="47"/>
      <c r="C128" s="48"/>
      <c r="D128" s="48"/>
      <c r="E128" s="46"/>
      <c r="F128" s="46"/>
    </row>
    <row r="129" spans="1:6" x14ac:dyDescent="0.25">
      <c r="A129" s="46"/>
      <c r="B129" s="47"/>
      <c r="C129" s="48"/>
      <c r="D129" s="48"/>
      <c r="E129" s="46"/>
      <c r="F129" s="46"/>
    </row>
    <row r="130" spans="1:6" x14ac:dyDescent="0.25">
      <c r="A130" s="46"/>
      <c r="B130" s="47"/>
      <c r="C130" s="48"/>
      <c r="D130" s="48"/>
      <c r="E130" s="46"/>
      <c r="F130" s="46"/>
    </row>
    <row r="131" spans="1:6" x14ac:dyDescent="0.25">
      <c r="A131" s="46"/>
      <c r="B131" s="47"/>
      <c r="C131" s="48"/>
      <c r="D131" s="48"/>
      <c r="E131" s="46"/>
      <c r="F131" s="46"/>
    </row>
    <row r="132" spans="1:6" x14ac:dyDescent="0.25">
      <c r="A132" s="46"/>
      <c r="B132" s="47"/>
      <c r="C132" s="48"/>
      <c r="D132" s="48"/>
      <c r="E132" s="46"/>
      <c r="F132" s="46"/>
    </row>
  </sheetData>
  <sheetProtection selectLockedCells="1"/>
  <mergeCells count="71">
    <mergeCell ref="B9:C9"/>
    <mergeCell ref="E9:F9"/>
    <mergeCell ref="A2:F2"/>
    <mergeCell ref="D4:E4"/>
    <mergeCell ref="D5:E5"/>
    <mergeCell ref="D6:E6"/>
    <mergeCell ref="B8:F8"/>
    <mergeCell ref="A23:B23"/>
    <mergeCell ref="B10:C10"/>
    <mergeCell ref="E10:F10"/>
    <mergeCell ref="B11:F11"/>
    <mergeCell ref="D12:E12"/>
    <mergeCell ref="A15:B15"/>
    <mergeCell ref="A16:B16"/>
    <mergeCell ref="A17:B17"/>
    <mergeCell ref="A18:B18"/>
    <mergeCell ref="A19:B19"/>
    <mergeCell ref="A20:B20"/>
    <mergeCell ref="A22:B22"/>
    <mergeCell ref="A37:B37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52:B52"/>
    <mergeCell ref="A38:B38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  <mergeCell ref="A66:B66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64:B64"/>
    <mergeCell ref="A65:B65"/>
    <mergeCell ref="H78:K78"/>
    <mergeCell ref="A79:F79"/>
    <mergeCell ref="A80:F80"/>
    <mergeCell ref="A67:B67"/>
    <mergeCell ref="A68:B68"/>
    <mergeCell ref="A72:F72"/>
    <mergeCell ref="A73:F73"/>
    <mergeCell ref="A74:F74"/>
    <mergeCell ref="A75:F75"/>
    <mergeCell ref="A81:F81"/>
    <mergeCell ref="A82:F82"/>
    <mergeCell ref="A93:F93"/>
    <mergeCell ref="A84:F84"/>
    <mergeCell ref="A76:F76"/>
    <mergeCell ref="A77:F77"/>
    <mergeCell ref="A78:F78"/>
  </mergeCells>
  <dataValidations count="8">
    <dataValidation type="list" allowBlank="1" showInputMessage="1" showErrorMessage="1" sqref="B12">
      <formula1>$W$20:$W$22</formula1>
    </dataValidation>
    <dataValidation type="list" allowBlank="1" showInputMessage="1" showErrorMessage="1" sqref="P12 I6:O6 G12">
      <formula1>$W$20:$W$21</formula1>
    </dataValidation>
    <dataValidation type="list" allowBlank="1" showInputMessage="1" showErrorMessage="1" sqref="F12">
      <formula1>$W$73:$W$75</formula1>
    </dataValidation>
    <dataValidation type="list" allowBlank="1" showInputMessage="1" showErrorMessage="1" sqref="B11:F11">
      <formula1>адреса</formula1>
    </dataValidation>
    <dataValidation type="list" allowBlank="1" showInputMessage="1" showErrorMessage="1" sqref="B5">
      <formula1>пошта</formula1>
    </dataValidation>
    <dataValidation type="list" allowBlank="1" showInputMessage="1" showErrorMessage="1" sqref="B4">
      <formula1>ініціатор</formula1>
    </dataValidation>
    <dataValidation type="list" allowBlank="1" showInputMessage="1" showErrorMessage="1" sqref="B6">
      <formula1>ном.тел.</formula1>
    </dataValidation>
    <dataValidation type="list" allowBlank="1" showInputMessage="1" showErrorMessage="1" sqref="B3">
      <formula1>господарства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colBreaks count="1" manualBreakCount="1">
    <brk id="6" max="6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F89" sqref="F89"/>
    </sheetView>
  </sheetViews>
  <sheetFormatPr defaultRowHeight="15" x14ac:dyDescent="0.25"/>
  <cols>
    <col min="1" max="1" width="16.42578125" bestFit="1" customWidth="1"/>
    <col min="2" max="2" width="39.140625" bestFit="1" customWidth="1"/>
    <col min="3" max="3" width="16.140625" bestFit="1" customWidth="1"/>
    <col min="4" max="4" width="27.42578125" bestFit="1" customWidth="1"/>
    <col min="5" max="5" width="63.28515625" customWidth="1"/>
  </cols>
  <sheetData>
    <row r="1" spans="1:5" x14ac:dyDescent="0.25">
      <c r="A1" s="118"/>
      <c r="B1" s="118"/>
      <c r="C1" s="118"/>
      <c r="D1" s="118"/>
      <c r="E1" s="119"/>
    </row>
    <row r="2" spans="1:5" x14ac:dyDescent="0.25">
      <c r="A2" s="134" t="s">
        <v>325</v>
      </c>
      <c r="B2" s="134" t="s">
        <v>326</v>
      </c>
      <c r="C2" s="134" t="s">
        <v>234</v>
      </c>
    </row>
    <row r="3" spans="1:5" x14ac:dyDescent="0.25">
      <c r="A3" s="135" t="s">
        <v>327</v>
      </c>
      <c r="B3" s="120" t="s">
        <v>9</v>
      </c>
      <c r="C3" s="121" t="s">
        <v>324</v>
      </c>
    </row>
    <row r="4" spans="1:5" x14ac:dyDescent="0.25">
      <c r="A4" s="135" t="s">
        <v>328</v>
      </c>
      <c r="B4" s="120" t="s">
        <v>10</v>
      </c>
      <c r="C4" s="121" t="s">
        <v>324</v>
      </c>
    </row>
    <row r="5" spans="1:5" x14ac:dyDescent="0.25">
      <c r="A5" s="135" t="s">
        <v>329</v>
      </c>
      <c r="B5" s="120" t="s">
        <v>330</v>
      </c>
      <c r="C5" s="121" t="s">
        <v>324</v>
      </c>
    </row>
    <row r="6" spans="1:5" ht="30" x14ac:dyDescent="0.25">
      <c r="A6" s="135" t="s">
        <v>329</v>
      </c>
      <c r="B6" s="120" t="s">
        <v>331</v>
      </c>
      <c r="C6" s="121" t="s">
        <v>324</v>
      </c>
    </row>
    <row r="7" spans="1:5" x14ac:dyDescent="0.25">
      <c r="A7" s="122"/>
      <c r="B7" s="122"/>
      <c r="C7" s="122"/>
      <c r="D7" s="122"/>
      <c r="E7" s="122"/>
    </row>
    <row r="9" spans="1:5" ht="30" customHeight="1" x14ac:dyDescent="0.25">
      <c r="A9" s="228" t="s">
        <v>11</v>
      </c>
      <c r="B9" s="229"/>
      <c r="C9" s="229"/>
      <c r="D9" s="229"/>
      <c r="E9" s="230"/>
    </row>
    <row r="10" spans="1:5" ht="21.75" customHeight="1" x14ac:dyDescent="0.25">
      <c r="A10" s="122"/>
      <c r="B10" s="122"/>
      <c r="C10" s="122"/>
      <c r="D10" s="122"/>
      <c r="E10" s="122"/>
    </row>
    <row r="11" spans="1:5" ht="24" customHeight="1" x14ac:dyDescent="0.25">
      <c r="A11" s="231" t="s">
        <v>332</v>
      </c>
      <c r="B11" s="123" t="s">
        <v>12</v>
      </c>
      <c r="D11" s="124" t="s">
        <v>13</v>
      </c>
      <c r="E11" s="125" t="s">
        <v>14</v>
      </c>
    </row>
    <row r="12" spans="1:5" s="127" customFormat="1" ht="90" x14ac:dyDescent="0.25">
      <c r="A12" s="231"/>
      <c r="B12" s="126" t="s">
        <v>15</v>
      </c>
      <c r="D12" s="128" t="s">
        <v>16</v>
      </c>
      <c r="E12" s="129" t="s">
        <v>17</v>
      </c>
    </row>
    <row r="13" spans="1:5" s="127" customFormat="1" ht="150" x14ac:dyDescent="0.25">
      <c r="A13" s="231"/>
      <c r="B13" s="126" t="s">
        <v>18</v>
      </c>
      <c r="D13" s="130" t="s">
        <v>19</v>
      </c>
      <c r="E13" s="129" t="s">
        <v>20</v>
      </c>
    </row>
    <row r="14" spans="1:5" s="127" customFormat="1" ht="18.75" x14ac:dyDescent="0.25">
      <c r="A14" s="131" t="s">
        <v>333</v>
      </c>
      <c r="B14" s="132" t="s">
        <v>12</v>
      </c>
      <c r="D14" s="232" t="s">
        <v>21</v>
      </c>
      <c r="E14" s="233" t="s">
        <v>22</v>
      </c>
    </row>
    <row r="15" spans="1:5" x14ac:dyDescent="0.25">
      <c r="A15" s="234" t="s">
        <v>334</v>
      </c>
      <c r="B15" s="123" t="s">
        <v>15</v>
      </c>
      <c r="D15" s="232"/>
      <c r="E15" s="233"/>
    </row>
    <row r="16" spans="1:5" x14ac:dyDescent="0.25">
      <c r="A16" s="235"/>
      <c r="B16" s="123" t="s">
        <v>23</v>
      </c>
      <c r="D16" s="232"/>
      <c r="E16" s="233"/>
    </row>
    <row r="18" spans="2:2" x14ac:dyDescent="0.25">
      <c r="B18" s="133" t="s">
        <v>335</v>
      </c>
    </row>
    <row r="19" spans="2:2" x14ac:dyDescent="0.25">
      <c r="B19" s="133" t="s">
        <v>336</v>
      </c>
    </row>
    <row r="20" spans="2:2" x14ac:dyDescent="0.25">
      <c r="B20" s="115" t="s">
        <v>337</v>
      </c>
    </row>
  </sheetData>
  <mergeCells count="5">
    <mergeCell ref="A9:E9"/>
    <mergeCell ref="A11:A13"/>
    <mergeCell ref="D14:D16"/>
    <mergeCell ref="E14:E16"/>
    <mergeCell ref="A15:A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F89" sqref="F89"/>
    </sheetView>
  </sheetViews>
  <sheetFormatPr defaultRowHeight="15" x14ac:dyDescent="0.25"/>
  <sheetData>
    <row r="2" spans="2:4" x14ac:dyDescent="0.25">
      <c r="B2" s="115" t="s">
        <v>357</v>
      </c>
    </row>
    <row r="4" spans="2:4" x14ac:dyDescent="0.25">
      <c r="B4" t="s">
        <v>358</v>
      </c>
    </row>
    <row r="6" spans="2:4" x14ac:dyDescent="0.25">
      <c r="B6" t="s">
        <v>359</v>
      </c>
    </row>
    <row r="8" spans="2:4" x14ac:dyDescent="0.25">
      <c r="B8" s="115" t="s">
        <v>360</v>
      </c>
    </row>
    <row r="10" spans="2:4" x14ac:dyDescent="0.25">
      <c r="B10" t="s">
        <v>361</v>
      </c>
    </row>
    <row r="11" spans="2:4" x14ac:dyDescent="0.25">
      <c r="B11" t="s">
        <v>362</v>
      </c>
    </row>
    <row r="12" spans="2:4" x14ac:dyDescent="0.25">
      <c r="B12" t="s">
        <v>363</v>
      </c>
    </row>
    <row r="14" spans="2:4" x14ac:dyDescent="0.25">
      <c r="B14" t="s">
        <v>364</v>
      </c>
      <c r="C14" t="s">
        <v>126</v>
      </c>
      <c r="D14" t="s">
        <v>365</v>
      </c>
    </row>
    <row r="15" spans="2:4" x14ac:dyDescent="0.25">
      <c r="B15" t="s">
        <v>366</v>
      </c>
      <c r="C15" t="s">
        <v>126</v>
      </c>
      <c r="D15" t="s">
        <v>367</v>
      </c>
    </row>
    <row r="16" spans="2:4" x14ac:dyDescent="0.25">
      <c r="B16" t="s">
        <v>368</v>
      </c>
      <c r="C16" t="s">
        <v>126</v>
      </c>
      <c r="D16" t="s">
        <v>369</v>
      </c>
    </row>
    <row r="17" spans="2:4" x14ac:dyDescent="0.25">
      <c r="B17" t="s">
        <v>370</v>
      </c>
      <c r="C17" t="s">
        <v>126</v>
      </c>
      <c r="D17" t="s">
        <v>371</v>
      </c>
    </row>
    <row r="18" spans="2:4" x14ac:dyDescent="0.25">
      <c r="B18" t="s">
        <v>372</v>
      </c>
      <c r="C18" t="s">
        <v>126</v>
      </c>
      <c r="D18" t="s">
        <v>373</v>
      </c>
    </row>
    <row r="19" spans="2:4" x14ac:dyDescent="0.25">
      <c r="B19">
        <v>365</v>
      </c>
      <c r="C19" t="s">
        <v>126</v>
      </c>
      <c r="D19" t="s">
        <v>374</v>
      </c>
    </row>
    <row r="21" spans="2:4" x14ac:dyDescent="0.25">
      <c r="B21" t="s">
        <v>375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Тех завдання до заявки</vt:lpstr>
      <vt:lpstr>Умови авто перевезення</vt:lpstr>
      <vt:lpstr> умови корма</vt:lpstr>
      <vt:lpstr>Умови пальне</vt:lpstr>
      <vt:lpstr>Методика оцінки</vt:lpstr>
      <vt:lpstr>' умови корма'!господарства</vt:lpstr>
      <vt:lpstr>'Тех завдання до заявки'!ДатаСпец1</vt:lpstr>
      <vt:lpstr>'Тех завдання до заявки'!Директор5</vt:lpstr>
      <vt:lpstr>'Тех завдання до заявки'!ДодатУмови4</vt:lpstr>
      <vt:lpstr>'Тех завдання до заявки'!Материали4</vt:lpstr>
      <vt:lpstr>'Тех завдання до заявки'!НашДиректор5</vt:lpstr>
      <vt:lpstr>'Тех завдання до заявки'!НомСпец1</vt:lpstr>
      <vt:lpstr>' умови корма'!Область_печати</vt:lpstr>
      <vt:lpstr>'Тех завдання до заявки'!Повноваження1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2025-07-29T12:17:35Z</dcterms:modified>
</cp:coreProperties>
</file>