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БОТА\КП АНДРІЙ\10 квітня миргород на 08_08\"/>
    </mc:Choice>
  </mc:AlternateContent>
  <bookViews>
    <workbookView xWindow="0" yWindow="0" windowWidth="19200" windowHeight="7190"/>
  </bookViews>
  <sheets>
    <sheet name="Financial Offer_ЛОТ 1" sheetId="1" r:id="rId1"/>
  </sheets>
  <definedNames>
    <definedName name="_FilterDatabase" localSheetId="0" hidden="1">'Financial Offer_ЛОТ 1'!$A$3:$L$105</definedName>
    <definedName name="_xlnm._FilterDatabase" localSheetId="0" hidden="1">'Financial Offer_ЛОТ 1'!$A$3:$L$105</definedName>
    <definedName name="ГОД">'Financial Offer_ЛОТ 1'!#REF!</definedName>
    <definedName name="СЕЗОН">'Financial Offer_ЛОТ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7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3" i="1"/>
  <c r="F104" i="1"/>
  <c r="F4" i="1" l="1"/>
  <c r="F105" i="1" l="1"/>
</calcChain>
</file>

<file path=xl/sharedStrings.xml><?xml version="1.0" encoding="utf-8"?>
<sst xmlns="http://schemas.openxmlformats.org/spreadsheetml/2006/main" count="204" uniqueCount="112">
  <si>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</si>
  <si>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</si>
  <si>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</si>
  <si>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</si>
  <si>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</si>
  <si>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</si>
  <si>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</si>
  <si>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Розділ 1. Добудова</t>
  </si>
  <si>
    <t>Бетонування залізобетонного пояса для фундаменту (включаючи приготування бетонної суміші)</t>
  </si>
  <si>
    <t>м3</t>
  </si>
  <si>
    <t xml:space="preserve">Кладка газоблоку </t>
  </si>
  <si>
    <t>шт</t>
  </si>
  <si>
    <t>Улаштування піщаної підготовки під стяжку</t>
  </si>
  <si>
    <t>м2</t>
  </si>
  <si>
    <t>Монтаж плівкового гідробар'єру для стяжки</t>
  </si>
  <si>
    <t>Укладання утеплювача для стяжки</t>
  </si>
  <si>
    <t>Монтаж армуючої сітки для стяжки</t>
  </si>
  <si>
    <t>Улаштування цементно-пісчаної стяжки до 5см (включаючи приготування розчину)</t>
  </si>
  <si>
    <t>Горизонтальна та вертикальна гідроізоляція</t>
  </si>
  <si>
    <t>м</t>
  </si>
  <si>
    <t>Розділ 2. Покрівля</t>
  </si>
  <si>
    <t>Розбирання покриттів покрівлі з
хвилястих азбестоцементних листів</t>
  </si>
  <si>
    <t>Розбирання решетування даху</t>
  </si>
  <si>
    <t>Розбирання кам'яної кладки із цегли
(демонтаж димохода)</t>
  </si>
  <si>
    <t>Кладка цегли чистова, (димохід)
товщиною 120 мм (включаючи
приготування розчину)</t>
  </si>
  <si>
    <t>Вирівнювання кроквяної системи</t>
  </si>
  <si>
    <t>м-п</t>
  </si>
  <si>
    <t>Монтаж решетування даху</t>
  </si>
  <si>
    <t>Укладання гідро-, паробар'єру</t>
  </si>
  <si>
    <t>Монтаж утеплювача даху, товщина
теплоізоляції 100мм</t>
  </si>
  <si>
    <t>Укладання шиферу</t>
  </si>
  <si>
    <t>Монтаж коників, примикань, єндов</t>
  </si>
  <si>
    <t>Демонтаж дашка</t>
  </si>
  <si>
    <t>Улаштування козирків</t>
  </si>
  <si>
    <t>Монтаж водостічної системи (включаючи
всі необхідні матеріали та кріплення)  SIMBUD 135х100 мм 6х3 м або аналог</t>
  </si>
  <si>
    <t>Розділ 3. Прорізи</t>
  </si>
  <si>
    <t>Демонтаж інснуючих дерев'яних віконних
блоків (включаючи демонтаж штукатурки
з відкосів, рам, сталевих відливів та
підвіконнь)</t>
  </si>
  <si>
    <t>Демонтаж існуючих дерев'яних дверей (з
демонтажом штукатурки з відкосів)</t>
  </si>
  <si>
    <t>Монтаж перемички (підсилення
пройомів) (сталевий куточок 63х63х5) з
фарбуванням</t>
  </si>
  <si>
    <t>Розбирання кам'яної кладки із цегли
(влаштування пройому)</t>
  </si>
  <si>
    <t>Кладка цегли, бутова/рядова (включаючи
приготування розчину) (закладання
пройомів)</t>
  </si>
  <si>
    <t>Монтаж віконних блоків
металопластикових (включаючи монтаж
відливу, підвіконня, відкосів)</t>
  </si>
  <si>
    <t>Монтаж дверей  металопластикових
(включаючи відновлення відкосів)</t>
  </si>
  <si>
    <t>Монтаж дверей  металевих (включаючи
відновлення відкосів)</t>
  </si>
  <si>
    <t>Розділ 4. Підлоги</t>
  </si>
  <si>
    <t>Демонтаж плінтуса дерев'яного</t>
  </si>
  <si>
    <t>Укладання OSB-плит на підлогу в два
шари</t>
  </si>
  <si>
    <t>Укладання лінолеуму</t>
  </si>
  <si>
    <t>Монтаж плінтуса пластикового</t>
  </si>
  <si>
    <t>Демонтаж дерев'яної підлоги</t>
  </si>
  <si>
    <t>Улаштування піщаної підготовки під
стяжку</t>
  </si>
  <si>
    <t>Монтаж плівкового гідробар'єру для
стяжки</t>
  </si>
  <si>
    <t>Улаштування цементно-пісчаної стяжки
до 5см (включаючи приготування
розчину)</t>
  </si>
  <si>
    <t>Горизонтальна та вертикальна
гідроізоляція</t>
  </si>
  <si>
    <t>Укладання плитки на підлогу на розчині
із сухої клеючої суміші</t>
  </si>
  <si>
    <t>Розділ 5. Фасад та стіни</t>
  </si>
  <si>
    <t>Розбирання кам'яної кладки із цегли</t>
  </si>
  <si>
    <t>Відбивання штукатурки по цеглі та
бетону зі стін та стель</t>
  </si>
  <si>
    <t>Ручне штукатурення термостійким
цементним розчином (включаючи
приготування розчину)</t>
  </si>
  <si>
    <t>Оздоблення фасаду або стіни сайдингом з утепленням</t>
  </si>
  <si>
    <t>Монтаж гіпсокартону на стіну по металевому каркасу</t>
  </si>
  <si>
    <t>Підготування гіпсокартонної стіни під
шпалери</t>
  </si>
  <si>
    <t>Поклейка шпалер на стіну</t>
  </si>
  <si>
    <t>Укладання плитки на стіни на розчині із
сухої клеючої суміші</t>
  </si>
  <si>
    <t>Розділ 5. Стелі</t>
  </si>
  <si>
    <t>Опорядження стель пластиковими
панелями шириною до 400 мм
(включаючи улаштування каркасу)</t>
  </si>
  <si>
    <t>Монтаж гіпсокартону на стелю по
металевому каркасу</t>
  </si>
  <si>
    <t>Підготування гіпсокартонної стелі під
фарбування</t>
  </si>
  <si>
    <t>Монтаж багета з фарбуванням</t>
  </si>
  <si>
    <t>Фарбування стель водоемульсійною
фарбою по штукатурцi</t>
  </si>
  <si>
    <t>Розділ 6. Електромонтажні роботи</t>
  </si>
  <si>
    <t>Влаштування заземлення</t>
  </si>
  <si>
    <t>Установлення автоматичних вимикачів, 1
фаза</t>
  </si>
  <si>
    <t>Установлення та підключення розеток</t>
  </si>
  <si>
    <t>Установлення та підключення вимикачiв
1-клавiшних</t>
  </si>
  <si>
    <t>Установлення бойлера електричного
(включаючи під'єднання до систем
водопостачання та електрики)</t>
  </si>
  <si>
    <t>Монтаж настінного електричного
обігрівача</t>
  </si>
  <si>
    <t>Установлення світлодіодних світильників</t>
  </si>
  <si>
    <t>Установлення врізного або канального
вентилятора, в квартирах [витяжка]</t>
  </si>
  <si>
    <t>Розділ 7. Сантехнічні роботи</t>
  </si>
  <si>
    <t>Установлення пральної машини (включаючи 
підключення до систем водопостачання
та каналізації)</t>
  </si>
  <si>
    <t>Пробивання отворів в стінах</t>
  </si>
  <si>
    <t>Пробивання отворів в фундаментах</t>
  </si>
  <si>
    <t>Прокладання поліпропіленових труб
водопостачання дiаметром до 32 мм</t>
  </si>
  <si>
    <t>Розділ 8. Зовнішні мережі</t>
  </si>
  <si>
    <t>Розробка ґрунту вручну (включно зі
зворотньою засипкою з трамбуванням
пошарово та завантаженням на а/м надлишків)</t>
  </si>
  <si>
    <t>Влаштування септику з бетонних кілець
об'ємом 3,5 куб.метрів (з усім необхідним
та підключенням)</t>
  </si>
  <si>
    <t>Установлення лічильника води</t>
  </si>
  <si>
    <t>Розділ 9. Благоустрій (відмостка, цоколь)</t>
  </si>
  <si>
    <t>Розробка грунту вручну з переміщенням
та завантаженням на а/м</t>
  </si>
  <si>
    <t>Укладання дренажної мембрани</t>
  </si>
  <si>
    <t>Улаштування піщаної подушки</t>
  </si>
  <si>
    <t>Установлення бетонних поребриків на
щебеневу основу</t>
  </si>
  <si>
    <t>Улаштування бетонної стяжки товщиною
80мм (включаючи приготування розчину)</t>
  </si>
  <si>
    <t>Розділ 11. Перевезення вантажів та
доставка</t>
  </si>
  <si>
    <t>Завантаження та відвантаження
будівельних матеріалів</t>
  </si>
  <si>
    <t>1 т</t>
  </si>
  <si>
    <t>км</t>
  </si>
  <si>
    <t>Вивіз будівельного сміття з об'єкту
(дистанція тільки в одну сторону)</t>
  </si>
  <si>
    <t>Загальна вартість</t>
  </si>
  <si>
    <t>-</t>
  </si>
  <si>
    <t>Установлення унітазу з безпосередньо приєднаним бачком (включаючипідключення до систем водопостачання та каналізації)</t>
  </si>
  <si>
    <t>Прокладання проводу електричного сумарним перерiзом до 8 мм2 (з установленням розподільчих коробок,з'єднанням проводів та усим для цьогонеобхідним) (у гофротрубу, кабель-канал
або штробу) (включаючи штробуваннястін або закріплення гофротруби такабель-каналу), сумарним перерiзом до 8мм2</t>
  </si>
  <si>
    <t>Установлення душової кабіни (включаючи монтаж змішувача,підключення до систем водопостачання
та каналізації)</t>
  </si>
  <si>
    <t>Улаштування паркану з хвірткою із профнастилу</t>
  </si>
  <si>
    <t>Установлення умивальника (включаючи монтаж змішувача, підключення до систем водопостачання та каналізації)</t>
  </si>
  <si>
    <t>Установлення мийки (включаючи монтаж змішувача, підключення до систем водопостачання та каналізації)</t>
  </si>
  <si>
    <t>Розведення труб каналізації з полiетиленових труб дiаметром до 110 мм</t>
  </si>
  <si>
    <t>Розробка ґрунту вручну (включно зі зворотньою засипкою з трамбуванням пошарово)</t>
  </si>
  <si>
    <t>Розведення труб каналізації з полiетиленових труб дiаметром до 110мм</t>
  </si>
  <si>
    <t>Прокладання поліетиленових труб водопостачання дiаметром до 32 мм</t>
  </si>
  <si>
    <t>Установка електрощитка масою до 3 кг без розключення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</si>
</sst>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b/>
      <i/>
      <u/>
      <sz val="11"/>
      <color theme="1"/>
      <name val="Arimo"/>
    </font>
    <font>
      <u/>
      <sz val="10"/>
      <color indexed="8"/>
      <name val="Arial Cyr"/>
      <charset val="204"/>
    </font>
    <font>
      <b/>
      <sz val="11"/>
      <color theme="1"/>
      <name val="Arimo"/>
    </font>
    <font>
      <sz val="11"/>
      <color theme="1"/>
      <name val="Arimo"/>
    </font>
    <font>
      <b/>
      <sz val="11"/>
      <color theme="1"/>
      <name val="Arial Cyr"/>
    </font>
    <font>
      <b/>
      <sz val="11"/>
      <color theme="1"/>
      <name val="Arial"/>
      <family val="2"/>
      <charset val="204"/>
    </font>
    <font>
      <b/>
      <sz val="11"/>
      <color rgb="FF252525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252525"/>
      <name val="-apple-system"/>
    </font>
    <font>
      <b/>
      <sz val="11"/>
      <name val="Arimo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center" vertical="center" wrapText="1"/>
    </xf>
    <xf numFmtId="4" fontId="5" fillId="0" borderId="7" xfId="0" applyNumberFormat="1" applyFont="1" applyBorder="1"/>
    <xf numFmtId="0" fontId="7" fillId="0" borderId="6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wrapText="1"/>
    </xf>
    <xf numFmtId="4" fontId="8" fillId="0" borderId="7" xfId="0" applyNumberFormat="1" applyFont="1" applyBorder="1" applyAlignment="1">
      <alignment horizontal="right" wrapText="1"/>
    </xf>
    <xf numFmtId="4" fontId="11" fillId="0" borderId="7" xfId="0" applyNumberFormat="1" applyFont="1" applyBorder="1" applyAlignment="1">
      <alignment horizontal="right" wrapText="1"/>
    </xf>
    <xf numFmtId="4" fontId="13" fillId="0" borderId="7" xfId="0" applyNumberFormat="1" applyFont="1" applyBorder="1" applyAlignment="1">
      <alignment horizontal="right" wrapText="1"/>
    </xf>
    <xf numFmtId="49" fontId="3" fillId="2" borderId="6" xfId="0" applyNumberFormat="1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9" fillId="0" borderId="7" xfId="0" applyFont="1" applyBorder="1" applyAlignment="1">
      <alignment horizontal="right" wrapText="1"/>
    </xf>
    <xf numFmtId="0" fontId="1" fillId="4" borderId="0" xfId="0" applyFont="1" applyFill="1" applyAlignment="1">
      <alignment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vertical="center" wrapText="1"/>
    </xf>
    <xf numFmtId="0" fontId="4" fillId="3" borderId="6" xfId="0" applyFont="1" applyFill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4" fillId="3" borderId="6" xfId="0" applyNumberFormat="1" applyFont="1" applyFill="1" applyBorder="1" applyAlignment="1">
      <alignment horizontal="right" wrapText="1"/>
    </xf>
    <xf numFmtId="4" fontId="7" fillId="3" borderId="6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4" fontId="15" fillId="0" borderId="7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10"/>
  <sheetViews>
    <sheetView tabSelected="1" view="pageBreakPreview" topLeftCell="A85" zoomScale="60" workbookViewId="0">
      <selection activeCell="D13" sqref="D13"/>
    </sheetView>
  </sheetViews>
  <sheetFormatPr defaultColWidth="8.7265625" defaultRowHeight="14"/>
  <cols>
    <col min="1" max="1" width="6.453125" style="1" customWidth="1"/>
    <col min="2" max="2" width="60.54296875" style="26" customWidth="1"/>
    <col min="3" max="3" width="17.81640625" style="25" bestFit="1" customWidth="1"/>
    <col min="4" max="4" width="20.1796875" style="25" customWidth="1"/>
    <col min="5" max="5" width="18.453125" style="25" customWidth="1"/>
    <col min="6" max="6" width="15.54296875" style="1" customWidth="1"/>
    <col min="7" max="7" width="18.26953125" style="1" customWidth="1"/>
    <col min="8" max="8" width="8.7265625" style="1"/>
    <col min="9" max="9" width="8.7265625" style="1" customWidth="1"/>
    <col min="10" max="10" width="8.7265625" style="1" hidden="1" customWidth="1"/>
    <col min="11" max="16384" width="8.7265625" style="1"/>
  </cols>
  <sheetData>
    <row r="1" spans="1:8" s="8" customFormat="1" ht="70.150000000000006" customHeight="1">
      <c r="A1" s="3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spans="1:8" s="2" customFormat="1" ht="15.5">
      <c r="A2" s="9">
        <v>1</v>
      </c>
      <c r="B2" s="10">
        <v>2</v>
      </c>
      <c r="C2" s="11">
        <v>3</v>
      </c>
      <c r="D2" s="9">
        <v>4</v>
      </c>
      <c r="E2" s="11">
        <v>5</v>
      </c>
      <c r="F2" s="11">
        <v>6</v>
      </c>
      <c r="G2" s="11">
        <v>7</v>
      </c>
      <c r="H2" s="12"/>
    </row>
    <row r="3" spans="1:8" s="2" customFormat="1" ht="15.5">
      <c r="A3" s="13"/>
      <c r="B3" s="14" t="s">
        <v>7</v>
      </c>
      <c r="C3" s="13"/>
      <c r="D3" s="15"/>
      <c r="E3" s="16"/>
      <c r="F3" s="17"/>
      <c r="G3" s="18"/>
    </row>
    <row r="4" spans="1:8" s="2" customFormat="1" ht="44.5" customHeight="1">
      <c r="A4" s="30">
        <v>1</v>
      </c>
      <c r="B4" s="29" t="s">
        <v>8</v>
      </c>
      <c r="C4" s="30" t="s">
        <v>9</v>
      </c>
      <c r="D4" s="19">
        <v>1.83</v>
      </c>
      <c r="E4" s="38">
        <v>2500</v>
      </c>
      <c r="F4" s="39">
        <f>ROUND(D4*E4,2)</f>
        <v>4575</v>
      </c>
      <c r="G4" s="18"/>
    </row>
    <row r="5" spans="1:8" s="2" customFormat="1" ht="33.5" customHeight="1">
      <c r="A5" s="30">
        <v>2</v>
      </c>
      <c r="B5" s="29" t="s">
        <v>10</v>
      </c>
      <c r="C5" s="30" t="s">
        <v>9</v>
      </c>
      <c r="D5" s="19">
        <v>5.5</v>
      </c>
      <c r="E5" s="40">
        <v>1000</v>
      </c>
      <c r="F5" s="39">
        <f t="shared" ref="F5:F32" si="0">ROUND(D5*E5,2)</f>
        <v>5500</v>
      </c>
      <c r="G5" s="18"/>
    </row>
    <row r="6" spans="1:8" s="2" customFormat="1" ht="15.5">
      <c r="A6" s="30">
        <v>3</v>
      </c>
      <c r="B6" s="29" t="s">
        <v>12</v>
      </c>
      <c r="C6" s="30" t="s">
        <v>13</v>
      </c>
      <c r="D6" s="19">
        <v>3.57</v>
      </c>
      <c r="E6" s="40">
        <v>100</v>
      </c>
      <c r="F6" s="39">
        <f t="shared" si="0"/>
        <v>357</v>
      </c>
      <c r="G6" s="18"/>
    </row>
    <row r="7" spans="1:8" s="2" customFormat="1" ht="15.5">
      <c r="A7" s="30">
        <v>4</v>
      </c>
      <c r="B7" s="29" t="s">
        <v>14</v>
      </c>
      <c r="C7" s="30" t="s">
        <v>13</v>
      </c>
      <c r="D7" s="19">
        <v>3.57</v>
      </c>
      <c r="E7" s="40">
        <v>30</v>
      </c>
      <c r="F7" s="39">
        <f t="shared" si="0"/>
        <v>107.1</v>
      </c>
      <c r="G7" s="18"/>
    </row>
    <row r="8" spans="1:8" s="2" customFormat="1" ht="15.5">
      <c r="A8" s="30">
        <v>5</v>
      </c>
      <c r="B8" s="29" t="s">
        <v>15</v>
      </c>
      <c r="C8" s="30" t="s">
        <v>13</v>
      </c>
      <c r="D8" s="19">
        <v>3.57</v>
      </c>
      <c r="E8" s="40">
        <v>50</v>
      </c>
      <c r="F8" s="39">
        <f t="shared" si="0"/>
        <v>178.5</v>
      </c>
      <c r="G8" s="18"/>
    </row>
    <row r="9" spans="1:8" s="2" customFormat="1" ht="15.5">
      <c r="A9" s="30">
        <v>6</v>
      </c>
      <c r="B9" s="29" t="s">
        <v>16</v>
      </c>
      <c r="C9" s="30" t="s">
        <v>13</v>
      </c>
      <c r="D9" s="19">
        <v>3.57</v>
      </c>
      <c r="E9" s="40">
        <v>40</v>
      </c>
      <c r="F9" s="39">
        <f t="shared" si="0"/>
        <v>142.80000000000001</v>
      </c>
      <c r="G9" s="18"/>
    </row>
    <row r="10" spans="1:8" s="2" customFormat="1" ht="28">
      <c r="A10" s="30">
        <v>7</v>
      </c>
      <c r="B10" s="29" t="s">
        <v>17</v>
      </c>
      <c r="C10" s="30" t="s">
        <v>13</v>
      </c>
      <c r="D10" s="19">
        <v>3.57</v>
      </c>
      <c r="E10" s="40">
        <v>200</v>
      </c>
      <c r="F10" s="39">
        <f t="shared" si="0"/>
        <v>714</v>
      </c>
      <c r="G10" s="18"/>
    </row>
    <row r="11" spans="1:8" s="2" customFormat="1" ht="15.5">
      <c r="A11" s="30">
        <v>8</v>
      </c>
      <c r="B11" s="29" t="s">
        <v>18</v>
      </c>
      <c r="C11" s="30" t="s">
        <v>13</v>
      </c>
      <c r="D11" s="19">
        <v>3.57</v>
      </c>
      <c r="E11" s="40">
        <v>150</v>
      </c>
      <c r="F11" s="39">
        <f t="shared" si="0"/>
        <v>535.5</v>
      </c>
      <c r="G11" s="18"/>
    </row>
    <row r="12" spans="1:8" s="2" customFormat="1" ht="15.5">
      <c r="A12" s="13"/>
      <c r="B12" s="14" t="s">
        <v>20</v>
      </c>
      <c r="C12" s="13"/>
      <c r="D12" s="15"/>
      <c r="E12" s="39"/>
      <c r="F12" s="39"/>
      <c r="G12" s="18"/>
    </row>
    <row r="13" spans="1:8" s="2" customFormat="1" ht="28">
      <c r="A13" s="30">
        <v>9</v>
      </c>
      <c r="B13" s="29" t="s">
        <v>21</v>
      </c>
      <c r="C13" s="30" t="s">
        <v>13</v>
      </c>
      <c r="D13" s="19">
        <v>54</v>
      </c>
      <c r="E13" s="40">
        <v>70</v>
      </c>
      <c r="F13" s="39">
        <f t="shared" si="0"/>
        <v>3780</v>
      </c>
      <c r="G13" s="18"/>
    </row>
    <row r="14" spans="1:8" s="2" customFormat="1" ht="15.5">
      <c r="A14" s="30">
        <v>10</v>
      </c>
      <c r="B14" s="29" t="s">
        <v>22</v>
      </c>
      <c r="C14" s="30" t="s">
        <v>13</v>
      </c>
      <c r="D14" s="19">
        <v>26</v>
      </c>
      <c r="E14" s="40">
        <v>50</v>
      </c>
      <c r="F14" s="39">
        <f t="shared" si="0"/>
        <v>1300</v>
      </c>
      <c r="G14" s="18"/>
    </row>
    <row r="15" spans="1:8" s="2" customFormat="1" ht="28">
      <c r="A15" s="30">
        <v>11</v>
      </c>
      <c r="B15" s="29" t="s">
        <v>23</v>
      </c>
      <c r="C15" s="30" t="s">
        <v>9</v>
      </c>
      <c r="D15" s="19">
        <v>0.3</v>
      </c>
      <c r="E15" s="40">
        <v>600</v>
      </c>
      <c r="F15" s="39">
        <f t="shared" si="0"/>
        <v>180</v>
      </c>
      <c r="G15" s="18"/>
    </row>
    <row r="16" spans="1:8" s="2" customFormat="1" ht="42">
      <c r="A16" s="30">
        <v>12</v>
      </c>
      <c r="B16" s="29" t="s">
        <v>24</v>
      </c>
      <c r="C16" s="30" t="s">
        <v>13</v>
      </c>
      <c r="D16" s="19">
        <v>2.5</v>
      </c>
      <c r="E16" s="40">
        <v>400</v>
      </c>
      <c r="F16" s="39">
        <f t="shared" si="0"/>
        <v>1000</v>
      </c>
      <c r="G16" s="18"/>
    </row>
    <row r="17" spans="1:7" s="2" customFormat="1" ht="15.5">
      <c r="A17" s="30">
        <v>13</v>
      </c>
      <c r="B17" s="29" t="s">
        <v>25</v>
      </c>
      <c r="C17" s="30" t="s">
        <v>26</v>
      </c>
      <c r="D17" s="19">
        <v>7</v>
      </c>
      <c r="E17" s="40">
        <v>100</v>
      </c>
      <c r="F17" s="39">
        <f t="shared" si="0"/>
        <v>700</v>
      </c>
      <c r="G17" s="18"/>
    </row>
    <row r="18" spans="1:7" s="2" customFormat="1" ht="15.5">
      <c r="A18" s="30">
        <v>14</v>
      </c>
      <c r="B18" s="29" t="s">
        <v>27</v>
      </c>
      <c r="C18" s="30" t="s">
        <v>13</v>
      </c>
      <c r="D18" s="19">
        <v>37.200000000000003</v>
      </c>
      <c r="E18" s="40">
        <v>80</v>
      </c>
      <c r="F18" s="39">
        <f t="shared" si="0"/>
        <v>2976</v>
      </c>
      <c r="G18" s="18"/>
    </row>
    <row r="19" spans="1:7" s="2" customFormat="1" ht="15.5">
      <c r="A19" s="30">
        <v>15</v>
      </c>
      <c r="B19" s="29" t="s">
        <v>28</v>
      </c>
      <c r="C19" s="30" t="s">
        <v>13</v>
      </c>
      <c r="D19" s="19">
        <v>11.8</v>
      </c>
      <c r="E19" s="41">
        <v>50</v>
      </c>
      <c r="F19" s="39">
        <f t="shared" si="0"/>
        <v>590</v>
      </c>
      <c r="G19" s="18"/>
    </row>
    <row r="20" spans="1:7" s="2" customFormat="1" ht="28">
      <c r="A20" s="30">
        <v>16</v>
      </c>
      <c r="B20" s="29" t="s">
        <v>29</v>
      </c>
      <c r="C20" s="30" t="s">
        <v>13</v>
      </c>
      <c r="D20" s="19">
        <v>11.8</v>
      </c>
      <c r="E20" s="40">
        <v>60</v>
      </c>
      <c r="F20" s="39">
        <f t="shared" si="0"/>
        <v>708</v>
      </c>
      <c r="G20" s="18"/>
    </row>
    <row r="21" spans="1:7" s="2" customFormat="1" ht="15.5">
      <c r="A21" s="30">
        <v>17</v>
      </c>
      <c r="B21" s="29" t="s">
        <v>30</v>
      </c>
      <c r="C21" s="30" t="s">
        <v>13</v>
      </c>
      <c r="D21" s="19">
        <v>60</v>
      </c>
      <c r="E21" s="40">
        <v>180</v>
      </c>
      <c r="F21" s="39">
        <f t="shared" si="0"/>
        <v>10800</v>
      </c>
      <c r="G21" s="18"/>
    </row>
    <row r="22" spans="1:7" s="2" customFormat="1" ht="15.5">
      <c r="A22" s="30">
        <v>18</v>
      </c>
      <c r="B22" s="29" t="s">
        <v>31</v>
      </c>
      <c r="C22" s="30" t="s">
        <v>26</v>
      </c>
      <c r="D22" s="19">
        <v>20</v>
      </c>
      <c r="E22" s="40">
        <v>120</v>
      </c>
      <c r="F22" s="39">
        <f t="shared" si="0"/>
        <v>2400</v>
      </c>
      <c r="G22" s="18"/>
    </row>
    <row r="23" spans="1:7" s="2" customFormat="1" ht="15.5">
      <c r="A23" s="30">
        <v>19</v>
      </c>
      <c r="B23" s="29" t="s">
        <v>32</v>
      </c>
      <c r="C23" s="30" t="s">
        <v>11</v>
      </c>
      <c r="D23" s="19">
        <v>1</v>
      </c>
      <c r="E23" s="40">
        <v>2000</v>
      </c>
      <c r="F23" s="39">
        <f t="shared" si="0"/>
        <v>2000</v>
      </c>
      <c r="G23" s="18"/>
    </row>
    <row r="24" spans="1:7" s="2" customFormat="1" ht="15.5">
      <c r="A24" s="30">
        <v>20</v>
      </c>
      <c r="B24" s="29" t="s">
        <v>33</v>
      </c>
      <c r="C24" s="30" t="s">
        <v>13</v>
      </c>
      <c r="D24" s="19">
        <v>1.44</v>
      </c>
      <c r="E24" s="40">
        <v>150</v>
      </c>
      <c r="F24" s="39">
        <f t="shared" si="0"/>
        <v>216</v>
      </c>
      <c r="G24" s="18"/>
    </row>
    <row r="25" spans="1:7" s="2" customFormat="1" ht="42">
      <c r="A25" s="30">
        <v>21</v>
      </c>
      <c r="B25" s="29" t="s">
        <v>34</v>
      </c>
      <c r="C25" s="30" t="s">
        <v>26</v>
      </c>
      <c r="D25" s="19">
        <v>16.5</v>
      </c>
      <c r="E25" s="40">
        <v>150</v>
      </c>
      <c r="F25" s="39">
        <f t="shared" si="0"/>
        <v>2475</v>
      </c>
      <c r="G25" s="18"/>
    </row>
    <row r="26" spans="1:7" s="2" customFormat="1" ht="15.5">
      <c r="A26" s="13"/>
      <c r="B26" s="14" t="s">
        <v>35</v>
      </c>
      <c r="C26" s="13"/>
      <c r="D26" s="15"/>
      <c r="E26" s="39"/>
      <c r="F26" s="39"/>
      <c r="G26" s="18"/>
    </row>
    <row r="27" spans="1:7" ht="56">
      <c r="A27" s="30">
        <v>22</v>
      </c>
      <c r="B27" s="29" t="s">
        <v>36</v>
      </c>
      <c r="C27" s="30" t="s">
        <v>11</v>
      </c>
      <c r="D27" s="19">
        <v>4</v>
      </c>
      <c r="E27" s="40">
        <v>350</v>
      </c>
      <c r="F27" s="39">
        <f t="shared" si="0"/>
        <v>1400</v>
      </c>
      <c r="G27" s="18"/>
    </row>
    <row r="28" spans="1:7" ht="28">
      <c r="A28" s="30">
        <v>23</v>
      </c>
      <c r="B28" s="29" t="s">
        <v>37</v>
      </c>
      <c r="C28" s="30" t="s">
        <v>11</v>
      </c>
      <c r="D28" s="19">
        <v>3</v>
      </c>
      <c r="E28" s="40">
        <v>350</v>
      </c>
      <c r="F28" s="39">
        <f t="shared" si="0"/>
        <v>1050</v>
      </c>
      <c r="G28" s="18"/>
    </row>
    <row r="29" spans="1:7" ht="42">
      <c r="A29" s="30">
        <v>24</v>
      </c>
      <c r="B29" s="29" t="s">
        <v>38</v>
      </c>
      <c r="C29" s="30" t="s">
        <v>11</v>
      </c>
      <c r="D29" s="19">
        <v>3</v>
      </c>
      <c r="E29" s="40">
        <v>300</v>
      </c>
      <c r="F29" s="39">
        <f t="shared" si="0"/>
        <v>900</v>
      </c>
      <c r="G29" s="18"/>
    </row>
    <row r="30" spans="1:7" ht="28">
      <c r="A30" s="30">
        <v>25</v>
      </c>
      <c r="B30" s="29" t="s">
        <v>39</v>
      </c>
      <c r="C30" s="30" t="s">
        <v>9</v>
      </c>
      <c r="D30" s="19">
        <v>0.2</v>
      </c>
      <c r="E30" s="40">
        <v>600</v>
      </c>
      <c r="F30" s="39">
        <f t="shared" si="0"/>
        <v>120</v>
      </c>
      <c r="G30" s="18"/>
    </row>
    <row r="31" spans="1:7" ht="42">
      <c r="A31" s="30">
        <v>26</v>
      </c>
      <c r="B31" s="29" t="s">
        <v>40</v>
      </c>
      <c r="C31" s="30" t="s">
        <v>9</v>
      </c>
      <c r="D31" s="19">
        <v>0.13</v>
      </c>
      <c r="E31" s="40">
        <v>1000</v>
      </c>
      <c r="F31" s="39">
        <f t="shared" si="0"/>
        <v>130</v>
      </c>
      <c r="G31" s="18"/>
    </row>
    <row r="32" spans="1:7" ht="42">
      <c r="A32" s="30">
        <v>27</v>
      </c>
      <c r="B32" s="29" t="s">
        <v>41</v>
      </c>
      <c r="C32" s="30" t="s">
        <v>13</v>
      </c>
      <c r="D32" s="19">
        <v>5.14</v>
      </c>
      <c r="E32" s="40">
        <v>1500</v>
      </c>
      <c r="F32" s="39">
        <f t="shared" si="0"/>
        <v>7710</v>
      </c>
      <c r="G32" s="18"/>
    </row>
    <row r="33" spans="1:9" ht="28">
      <c r="A33" s="30">
        <v>28</v>
      </c>
      <c r="B33" s="29" t="s">
        <v>42</v>
      </c>
      <c r="C33" s="30" t="s">
        <v>13</v>
      </c>
      <c r="D33" s="19">
        <v>3</v>
      </c>
      <c r="E33" s="40">
        <v>1500</v>
      </c>
      <c r="F33" s="39">
        <f t="shared" ref="F33:F48" si="1">ROUND(D33*E33,2)</f>
        <v>4500</v>
      </c>
      <c r="G33" s="18"/>
    </row>
    <row r="34" spans="1:9" s="28" customFormat="1" ht="28">
      <c r="A34" s="30">
        <v>29</v>
      </c>
      <c r="B34" s="29" t="s">
        <v>43</v>
      </c>
      <c r="C34" s="30" t="s">
        <v>13</v>
      </c>
      <c r="D34" s="43">
        <v>2</v>
      </c>
      <c r="E34" s="40">
        <v>1600</v>
      </c>
      <c r="F34" s="39">
        <f t="shared" si="1"/>
        <v>3200</v>
      </c>
      <c r="G34" s="18"/>
      <c r="H34" s="42"/>
      <c r="I34" s="42"/>
    </row>
    <row r="35" spans="1:9" ht="15.5">
      <c r="A35" s="13"/>
      <c r="B35" s="14" t="s">
        <v>44</v>
      </c>
      <c r="C35" s="13"/>
      <c r="D35" s="15"/>
      <c r="E35" s="39"/>
      <c r="F35" s="39"/>
      <c r="G35" s="18"/>
    </row>
    <row r="36" spans="1:9" ht="15.5">
      <c r="A36" s="30">
        <v>30</v>
      </c>
      <c r="B36" s="29" t="s">
        <v>45</v>
      </c>
      <c r="C36" s="30" t="s">
        <v>26</v>
      </c>
      <c r="D36" s="19">
        <v>26</v>
      </c>
      <c r="E36" s="40">
        <v>20</v>
      </c>
      <c r="F36" s="39">
        <f t="shared" si="1"/>
        <v>520</v>
      </c>
      <c r="G36" s="18"/>
    </row>
    <row r="37" spans="1:9" ht="28">
      <c r="A37" s="30">
        <v>31</v>
      </c>
      <c r="B37" s="29" t="s">
        <v>46</v>
      </c>
      <c r="C37" s="30" t="s">
        <v>13</v>
      </c>
      <c r="D37" s="19">
        <v>13.3</v>
      </c>
      <c r="E37" s="40">
        <v>120</v>
      </c>
      <c r="F37" s="39">
        <f t="shared" si="1"/>
        <v>1596</v>
      </c>
      <c r="G37" s="18"/>
    </row>
    <row r="38" spans="1:9" ht="15.5">
      <c r="A38" s="30">
        <v>32</v>
      </c>
      <c r="B38" s="29" t="s">
        <v>47</v>
      </c>
      <c r="C38" s="30" t="s">
        <v>13</v>
      </c>
      <c r="D38" s="19">
        <v>13.3</v>
      </c>
      <c r="E38" s="40">
        <v>130</v>
      </c>
      <c r="F38" s="39">
        <f t="shared" si="1"/>
        <v>1729</v>
      </c>
      <c r="G38" s="18"/>
    </row>
    <row r="39" spans="1:9" ht="15.5">
      <c r="A39" s="30">
        <v>33</v>
      </c>
      <c r="B39" s="29" t="s">
        <v>48</v>
      </c>
      <c r="C39" s="30" t="s">
        <v>26</v>
      </c>
      <c r="D39" s="19">
        <v>15</v>
      </c>
      <c r="E39" s="40">
        <v>45</v>
      </c>
      <c r="F39" s="39">
        <f t="shared" si="1"/>
        <v>675</v>
      </c>
      <c r="G39" s="18"/>
    </row>
    <row r="40" spans="1:9" ht="15.5">
      <c r="A40" s="30">
        <v>34</v>
      </c>
      <c r="B40" s="29" t="s">
        <v>49</v>
      </c>
      <c r="C40" s="30" t="s">
        <v>13</v>
      </c>
      <c r="D40" s="19">
        <v>12</v>
      </c>
      <c r="E40" s="40">
        <v>100</v>
      </c>
      <c r="F40" s="39">
        <f t="shared" si="1"/>
        <v>1200</v>
      </c>
      <c r="G40" s="18"/>
    </row>
    <row r="41" spans="1:9" ht="28">
      <c r="A41" s="30">
        <v>35</v>
      </c>
      <c r="B41" s="29" t="s">
        <v>50</v>
      </c>
      <c r="C41" s="30" t="s">
        <v>13</v>
      </c>
      <c r="D41" s="19">
        <v>12</v>
      </c>
      <c r="E41" s="40">
        <v>100</v>
      </c>
      <c r="F41" s="39">
        <f t="shared" si="1"/>
        <v>1200</v>
      </c>
      <c r="G41" s="18"/>
    </row>
    <row r="42" spans="1:9" ht="28">
      <c r="A42" s="30">
        <v>36</v>
      </c>
      <c r="B42" s="29" t="s">
        <v>51</v>
      </c>
      <c r="C42" s="30" t="s">
        <v>13</v>
      </c>
      <c r="D42" s="19">
        <v>12</v>
      </c>
      <c r="E42" s="40">
        <v>30</v>
      </c>
      <c r="F42" s="39">
        <f t="shared" si="1"/>
        <v>360</v>
      </c>
      <c r="G42" s="18"/>
    </row>
    <row r="43" spans="1:9" ht="42">
      <c r="A43" s="30">
        <v>37</v>
      </c>
      <c r="B43" s="29" t="s">
        <v>52</v>
      </c>
      <c r="C43" s="30" t="s">
        <v>13</v>
      </c>
      <c r="D43" s="19">
        <v>12</v>
      </c>
      <c r="E43" s="40">
        <v>200</v>
      </c>
      <c r="F43" s="39">
        <f t="shared" si="1"/>
        <v>2400</v>
      </c>
      <c r="G43" s="18"/>
    </row>
    <row r="44" spans="1:9" ht="15.5">
      <c r="A44" s="30">
        <v>38</v>
      </c>
      <c r="B44" s="29" t="s">
        <v>15</v>
      </c>
      <c r="C44" s="30" t="s">
        <v>13</v>
      </c>
      <c r="D44" s="19">
        <v>12</v>
      </c>
      <c r="E44" s="40">
        <v>50</v>
      </c>
      <c r="F44" s="39">
        <f t="shared" si="1"/>
        <v>600</v>
      </c>
      <c r="G44" s="18"/>
    </row>
    <row r="45" spans="1:9" ht="15.5">
      <c r="A45" s="30">
        <v>39</v>
      </c>
      <c r="B45" s="29" t="s">
        <v>16</v>
      </c>
      <c r="C45" s="30" t="s">
        <v>13</v>
      </c>
      <c r="D45" s="19">
        <v>12</v>
      </c>
      <c r="E45" s="40">
        <v>40</v>
      </c>
      <c r="F45" s="39">
        <f t="shared" si="1"/>
        <v>480</v>
      </c>
      <c r="G45" s="18"/>
    </row>
    <row r="46" spans="1:9" ht="42">
      <c r="A46" s="30">
        <v>40</v>
      </c>
      <c r="B46" s="29" t="s">
        <v>52</v>
      </c>
      <c r="C46" s="30" t="s">
        <v>13</v>
      </c>
      <c r="D46" s="19">
        <v>12.2</v>
      </c>
      <c r="E46" s="40">
        <v>200</v>
      </c>
      <c r="F46" s="39">
        <f t="shared" si="1"/>
        <v>2440</v>
      </c>
      <c r="G46" s="18"/>
    </row>
    <row r="47" spans="1:9" ht="28">
      <c r="A47" s="30">
        <v>41</v>
      </c>
      <c r="B47" s="29" t="s">
        <v>53</v>
      </c>
      <c r="C47" s="30" t="s">
        <v>13</v>
      </c>
      <c r="D47" s="19">
        <v>12.2</v>
      </c>
      <c r="E47" s="40">
        <v>150</v>
      </c>
      <c r="F47" s="39">
        <f t="shared" si="1"/>
        <v>1830</v>
      </c>
      <c r="G47" s="18"/>
    </row>
    <row r="48" spans="1:9" ht="28">
      <c r="A48" s="30">
        <v>42</v>
      </c>
      <c r="B48" s="29" t="s">
        <v>54</v>
      </c>
      <c r="C48" s="30" t="s">
        <v>13</v>
      </c>
      <c r="D48" s="19">
        <v>15.5</v>
      </c>
      <c r="E48" s="40">
        <v>600</v>
      </c>
      <c r="F48" s="39">
        <f t="shared" si="1"/>
        <v>9300</v>
      </c>
      <c r="G48" s="18"/>
    </row>
    <row r="49" spans="1:7" ht="15.5">
      <c r="A49" s="13"/>
      <c r="B49" s="14" t="s">
        <v>55</v>
      </c>
      <c r="C49" s="13"/>
      <c r="D49" s="15"/>
      <c r="E49" s="39">
        <v>0</v>
      </c>
      <c r="F49" s="39"/>
      <c r="G49" s="18"/>
    </row>
    <row r="50" spans="1:7" ht="15.5">
      <c r="A50" s="30">
        <v>43</v>
      </c>
      <c r="B50" s="32" t="s">
        <v>56</v>
      </c>
      <c r="C50" s="33" t="s">
        <v>9</v>
      </c>
      <c r="D50" s="20">
        <v>4.0999999999999996</v>
      </c>
      <c r="E50" s="40">
        <v>600</v>
      </c>
      <c r="F50" s="39">
        <f t="shared" ref="F50:F61" si="2">ROUND(D50*E50,2)</f>
        <v>2460</v>
      </c>
      <c r="G50" s="18"/>
    </row>
    <row r="51" spans="1:7" ht="28">
      <c r="A51" s="30">
        <v>44</v>
      </c>
      <c r="B51" s="29" t="s">
        <v>57</v>
      </c>
      <c r="C51" s="30" t="s">
        <v>13</v>
      </c>
      <c r="D51" s="19">
        <v>7.8</v>
      </c>
      <c r="E51" s="40">
        <v>70</v>
      </c>
      <c r="F51" s="39">
        <f t="shared" si="2"/>
        <v>546</v>
      </c>
      <c r="G51" s="18"/>
    </row>
    <row r="52" spans="1:7" ht="42">
      <c r="A52" s="30">
        <v>45</v>
      </c>
      <c r="B52" s="29" t="s">
        <v>58</v>
      </c>
      <c r="C52" s="30" t="s">
        <v>13</v>
      </c>
      <c r="D52" s="19">
        <v>7.8</v>
      </c>
      <c r="E52" s="40">
        <v>150</v>
      </c>
      <c r="F52" s="39">
        <f t="shared" si="2"/>
        <v>1170</v>
      </c>
      <c r="G52" s="18"/>
    </row>
    <row r="53" spans="1:7" ht="15.5">
      <c r="A53" s="30">
        <v>46</v>
      </c>
      <c r="B53" s="34" t="s">
        <v>59</v>
      </c>
      <c r="C53" s="35" t="s">
        <v>13</v>
      </c>
      <c r="D53" s="20">
        <v>57</v>
      </c>
      <c r="E53" s="40">
        <v>270</v>
      </c>
      <c r="F53" s="39">
        <f t="shared" si="2"/>
        <v>15390</v>
      </c>
      <c r="G53" s="18"/>
    </row>
    <row r="54" spans="1:7" ht="15.5">
      <c r="A54" s="30">
        <v>47</v>
      </c>
      <c r="B54" s="32" t="s">
        <v>60</v>
      </c>
      <c r="C54" s="33" t="s">
        <v>13</v>
      </c>
      <c r="D54" s="20">
        <v>82</v>
      </c>
      <c r="E54" s="40">
        <v>240</v>
      </c>
      <c r="F54" s="39">
        <f t="shared" si="2"/>
        <v>19680</v>
      </c>
      <c r="G54" s="18"/>
    </row>
    <row r="55" spans="1:7" ht="28">
      <c r="A55" s="30">
        <v>48</v>
      </c>
      <c r="B55" s="29" t="s">
        <v>61</v>
      </c>
      <c r="C55" s="30" t="s">
        <v>13</v>
      </c>
      <c r="D55" s="19">
        <v>82</v>
      </c>
      <c r="E55" s="40">
        <v>130</v>
      </c>
      <c r="F55" s="39">
        <f t="shared" si="2"/>
        <v>10660</v>
      </c>
      <c r="G55" s="18"/>
    </row>
    <row r="56" spans="1:7" ht="15.5">
      <c r="A56" s="30">
        <v>49</v>
      </c>
      <c r="B56" s="37" t="s">
        <v>62</v>
      </c>
      <c r="C56" s="36" t="s">
        <v>13</v>
      </c>
      <c r="D56" s="21">
        <v>82</v>
      </c>
      <c r="E56" s="40">
        <v>110</v>
      </c>
      <c r="F56" s="39">
        <f t="shared" si="2"/>
        <v>9020</v>
      </c>
      <c r="G56" s="18"/>
    </row>
    <row r="57" spans="1:7" ht="28">
      <c r="A57" s="30">
        <v>50</v>
      </c>
      <c r="B57" s="29" t="s">
        <v>53</v>
      </c>
      <c r="C57" s="30" t="s">
        <v>13</v>
      </c>
      <c r="D57" s="19">
        <v>10.5</v>
      </c>
      <c r="E57" s="40">
        <v>150</v>
      </c>
      <c r="F57" s="39">
        <f t="shared" si="2"/>
        <v>1575</v>
      </c>
      <c r="G57" s="18"/>
    </row>
    <row r="58" spans="1:7" ht="28">
      <c r="A58" s="30">
        <v>51</v>
      </c>
      <c r="B58" s="29" t="s">
        <v>63</v>
      </c>
      <c r="C58" s="30" t="s">
        <v>13</v>
      </c>
      <c r="D58" s="19">
        <v>20</v>
      </c>
      <c r="E58" s="40">
        <v>600</v>
      </c>
      <c r="F58" s="39">
        <f t="shared" si="2"/>
        <v>12000</v>
      </c>
      <c r="G58" s="18"/>
    </row>
    <row r="59" spans="1:7" ht="15.5">
      <c r="A59" s="13"/>
      <c r="B59" s="14" t="s">
        <v>64</v>
      </c>
      <c r="C59" s="13"/>
      <c r="D59" s="15"/>
      <c r="E59" s="39">
        <v>0</v>
      </c>
      <c r="F59" s="39"/>
      <c r="G59" s="18"/>
    </row>
    <row r="60" spans="1:7" ht="42">
      <c r="A60" s="30">
        <v>52</v>
      </c>
      <c r="B60" s="29" t="s">
        <v>65</v>
      </c>
      <c r="C60" s="30" t="s">
        <v>13</v>
      </c>
      <c r="D60" s="19">
        <v>8.3000000000000007</v>
      </c>
      <c r="E60" s="40">
        <v>210</v>
      </c>
      <c r="F60" s="39">
        <f t="shared" si="2"/>
        <v>1743</v>
      </c>
      <c r="G60" s="18"/>
    </row>
    <row r="61" spans="1:7" ht="28">
      <c r="A61" s="30">
        <v>53</v>
      </c>
      <c r="B61" s="29" t="s">
        <v>66</v>
      </c>
      <c r="C61" s="30" t="s">
        <v>13</v>
      </c>
      <c r="D61" s="19">
        <v>20.5</v>
      </c>
      <c r="E61" s="40">
        <v>260</v>
      </c>
      <c r="F61" s="39">
        <f t="shared" si="2"/>
        <v>5330</v>
      </c>
      <c r="G61" s="18"/>
    </row>
    <row r="62" spans="1:7" ht="28">
      <c r="A62" s="30">
        <v>54</v>
      </c>
      <c r="B62" s="29" t="s">
        <v>67</v>
      </c>
      <c r="C62" s="30" t="s">
        <v>13</v>
      </c>
      <c r="D62" s="19">
        <v>20.5</v>
      </c>
      <c r="E62" s="40">
        <v>150</v>
      </c>
      <c r="F62" s="39">
        <f t="shared" ref="F62:F92" si="3">ROUND(D62*E62,2)</f>
        <v>3075</v>
      </c>
      <c r="G62" s="18"/>
    </row>
    <row r="63" spans="1:7" ht="15.5">
      <c r="A63" s="30">
        <v>55</v>
      </c>
      <c r="B63" s="29" t="s">
        <v>68</v>
      </c>
      <c r="C63" s="30" t="s">
        <v>26</v>
      </c>
      <c r="D63" s="19">
        <v>25.6</v>
      </c>
      <c r="E63" s="40">
        <v>200</v>
      </c>
      <c r="F63" s="39">
        <f t="shared" si="3"/>
        <v>5120</v>
      </c>
      <c r="G63" s="18"/>
    </row>
    <row r="64" spans="1:7" ht="28">
      <c r="A64" s="30">
        <v>56</v>
      </c>
      <c r="B64" s="29" t="s">
        <v>69</v>
      </c>
      <c r="C64" s="30" t="s">
        <v>13</v>
      </c>
      <c r="D64" s="19">
        <v>20.5</v>
      </c>
      <c r="E64" s="40">
        <v>120</v>
      </c>
      <c r="F64" s="39">
        <f t="shared" si="3"/>
        <v>2460</v>
      </c>
      <c r="G64" s="18"/>
    </row>
    <row r="65" spans="1:7" ht="15.5">
      <c r="A65" s="13"/>
      <c r="B65" s="14" t="s">
        <v>70</v>
      </c>
      <c r="C65" s="13"/>
      <c r="D65" s="15"/>
      <c r="E65" s="39">
        <v>0</v>
      </c>
      <c r="F65" s="39"/>
      <c r="G65" s="18"/>
    </row>
    <row r="66" spans="1:7" ht="15.5">
      <c r="A66" s="30">
        <v>57</v>
      </c>
      <c r="B66" s="29" t="s">
        <v>111</v>
      </c>
      <c r="C66" s="30" t="s">
        <v>11</v>
      </c>
      <c r="D66" s="19">
        <v>1</v>
      </c>
      <c r="E66" s="40">
        <v>500</v>
      </c>
      <c r="F66" s="39">
        <f t="shared" si="3"/>
        <v>500</v>
      </c>
      <c r="G66" s="18"/>
    </row>
    <row r="67" spans="1:7" ht="15.5">
      <c r="A67" s="27">
        <v>2</v>
      </c>
      <c r="B67" s="34" t="s">
        <v>71</v>
      </c>
      <c r="C67" s="36" t="s">
        <v>11</v>
      </c>
      <c r="D67" s="21">
        <v>1</v>
      </c>
      <c r="E67" s="40">
        <v>3000</v>
      </c>
      <c r="F67" s="39">
        <f t="shared" si="3"/>
        <v>3000</v>
      </c>
      <c r="G67" s="18"/>
    </row>
    <row r="68" spans="1:7" ht="28">
      <c r="A68" s="30">
        <v>58</v>
      </c>
      <c r="B68" s="29" t="s">
        <v>72</v>
      </c>
      <c r="C68" s="30" t="s">
        <v>11</v>
      </c>
      <c r="D68" s="19">
        <v>6</v>
      </c>
      <c r="E68" s="40">
        <v>160</v>
      </c>
      <c r="F68" s="39">
        <f t="shared" si="3"/>
        <v>960</v>
      </c>
      <c r="G68" s="18"/>
    </row>
    <row r="69" spans="1:7" ht="98">
      <c r="A69" s="30">
        <v>59</v>
      </c>
      <c r="B69" s="29" t="s">
        <v>102</v>
      </c>
      <c r="C69" s="30" t="s">
        <v>26</v>
      </c>
      <c r="D69" s="19">
        <v>103</v>
      </c>
      <c r="E69" s="40">
        <v>100</v>
      </c>
      <c r="F69" s="39">
        <f t="shared" si="3"/>
        <v>10300</v>
      </c>
      <c r="G69" s="18"/>
    </row>
    <row r="70" spans="1:7" ht="15.5">
      <c r="A70" s="30">
        <v>60</v>
      </c>
      <c r="B70" s="29" t="s">
        <v>73</v>
      </c>
      <c r="C70" s="30" t="s">
        <v>11</v>
      </c>
      <c r="D70" s="19">
        <v>12</v>
      </c>
      <c r="E70" s="40">
        <v>75</v>
      </c>
      <c r="F70" s="39">
        <f t="shared" si="3"/>
        <v>900</v>
      </c>
      <c r="G70" s="18"/>
    </row>
    <row r="71" spans="1:7" ht="28">
      <c r="A71" s="30">
        <v>61</v>
      </c>
      <c r="B71" s="29" t="s">
        <v>74</v>
      </c>
      <c r="C71" s="30" t="s">
        <v>11</v>
      </c>
      <c r="D71" s="19">
        <v>4</v>
      </c>
      <c r="E71" s="40">
        <v>75</v>
      </c>
      <c r="F71" s="39">
        <f t="shared" si="3"/>
        <v>300</v>
      </c>
      <c r="G71" s="18"/>
    </row>
    <row r="72" spans="1:7" ht="42">
      <c r="A72" s="30">
        <v>62</v>
      </c>
      <c r="B72" s="29" t="s">
        <v>75</v>
      </c>
      <c r="C72" s="30" t="s">
        <v>11</v>
      </c>
      <c r="D72" s="19">
        <v>1</v>
      </c>
      <c r="E72" s="40">
        <v>650</v>
      </c>
      <c r="F72" s="39">
        <f t="shared" si="3"/>
        <v>650</v>
      </c>
      <c r="G72" s="18"/>
    </row>
    <row r="73" spans="1:7" ht="28">
      <c r="A73" s="30">
        <v>63</v>
      </c>
      <c r="B73" s="29" t="s">
        <v>76</v>
      </c>
      <c r="C73" s="30" t="s">
        <v>11</v>
      </c>
      <c r="D73" s="19">
        <v>4</v>
      </c>
      <c r="E73" s="40">
        <v>270</v>
      </c>
      <c r="F73" s="39">
        <f t="shared" si="3"/>
        <v>1080</v>
      </c>
      <c r="G73" s="18"/>
    </row>
    <row r="74" spans="1:7" ht="15.5">
      <c r="A74" s="30">
        <v>64</v>
      </c>
      <c r="B74" s="29" t="s">
        <v>77</v>
      </c>
      <c r="C74" s="30" t="s">
        <v>11</v>
      </c>
      <c r="D74" s="19">
        <v>4</v>
      </c>
      <c r="E74" s="40">
        <v>180</v>
      </c>
      <c r="F74" s="39">
        <f t="shared" si="3"/>
        <v>720</v>
      </c>
      <c r="G74" s="18"/>
    </row>
    <row r="75" spans="1:7" ht="28">
      <c r="A75" s="30">
        <v>65</v>
      </c>
      <c r="B75" s="29" t="s">
        <v>78</v>
      </c>
      <c r="C75" s="30" t="s">
        <v>11</v>
      </c>
      <c r="D75" s="19">
        <v>1</v>
      </c>
      <c r="E75" s="40">
        <v>400</v>
      </c>
      <c r="F75" s="39">
        <f t="shared" si="3"/>
        <v>400</v>
      </c>
      <c r="G75" s="18"/>
    </row>
    <row r="76" spans="1:7" ht="15.5">
      <c r="A76" s="13"/>
      <c r="B76" s="14" t="s">
        <v>79</v>
      </c>
      <c r="C76" s="13"/>
      <c r="D76" s="15"/>
      <c r="E76" s="39">
        <v>0</v>
      </c>
      <c r="F76" s="39"/>
      <c r="G76" s="18"/>
    </row>
    <row r="77" spans="1:7" ht="42">
      <c r="A77" s="30">
        <v>66</v>
      </c>
      <c r="B77" s="29" t="s">
        <v>103</v>
      </c>
      <c r="C77" s="30" t="s">
        <v>11</v>
      </c>
      <c r="D77" s="19">
        <v>1</v>
      </c>
      <c r="E77" s="40">
        <v>1300</v>
      </c>
      <c r="F77" s="39">
        <f t="shared" si="3"/>
        <v>1300</v>
      </c>
      <c r="G77" s="18"/>
    </row>
    <row r="78" spans="1:7" ht="42">
      <c r="A78" s="27"/>
      <c r="B78" s="29" t="s">
        <v>80</v>
      </c>
      <c r="C78" s="31" t="s">
        <v>11</v>
      </c>
      <c r="D78" s="19">
        <v>1</v>
      </c>
      <c r="E78" s="40">
        <v>400</v>
      </c>
      <c r="F78" s="39">
        <f t="shared" si="3"/>
        <v>400</v>
      </c>
      <c r="G78" s="18"/>
    </row>
    <row r="79" spans="1:7" ht="42">
      <c r="A79" s="30">
        <v>67</v>
      </c>
      <c r="B79" s="29" t="s">
        <v>101</v>
      </c>
      <c r="C79" s="30" t="s">
        <v>11</v>
      </c>
      <c r="D79" s="19">
        <v>1</v>
      </c>
      <c r="E79" s="40">
        <v>600</v>
      </c>
      <c r="F79" s="39">
        <f t="shared" si="3"/>
        <v>600</v>
      </c>
      <c r="G79" s="18"/>
    </row>
    <row r="80" spans="1:7" ht="42">
      <c r="A80" s="30">
        <v>68</v>
      </c>
      <c r="B80" s="29" t="s">
        <v>105</v>
      </c>
      <c r="C80" s="30" t="s">
        <v>11</v>
      </c>
      <c r="D80" s="19">
        <v>1</v>
      </c>
      <c r="E80" s="40">
        <v>600</v>
      </c>
      <c r="F80" s="39">
        <f t="shared" si="3"/>
        <v>600</v>
      </c>
      <c r="G80" s="18"/>
    </row>
    <row r="81" spans="1:7" ht="28">
      <c r="A81" s="30">
        <v>69</v>
      </c>
      <c r="B81" s="29" t="s">
        <v>106</v>
      </c>
      <c r="C81" s="30" t="s">
        <v>11</v>
      </c>
      <c r="D81" s="19">
        <v>1</v>
      </c>
      <c r="E81" s="40">
        <v>600</v>
      </c>
      <c r="F81" s="39">
        <f t="shared" si="3"/>
        <v>600</v>
      </c>
      <c r="G81" s="18"/>
    </row>
    <row r="82" spans="1:7" ht="15.5">
      <c r="A82" s="30">
        <v>70</v>
      </c>
      <c r="B82" s="29" t="s">
        <v>81</v>
      </c>
      <c r="C82" s="30" t="s">
        <v>11</v>
      </c>
      <c r="D82" s="19">
        <v>2</v>
      </c>
      <c r="E82" s="40">
        <v>600</v>
      </c>
      <c r="F82" s="39">
        <f t="shared" si="3"/>
        <v>1200</v>
      </c>
      <c r="G82" s="18"/>
    </row>
    <row r="83" spans="1:7" ht="15.5">
      <c r="A83" s="30">
        <v>71</v>
      </c>
      <c r="B83" s="29" t="s">
        <v>82</v>
      </c>
      <c r="C83" s="30" t="s">
        <v>11</v>
      </c>
      <c r="D83" s="19">
        <v>2</v>
      </c>
      <c r="E83" s="40">
        <v>600</v>
      </c>
      <c r="F83" s="39">
        <f t="shared" si="3"/>
        <v>1200</v>
      </c>
      <c r="G83" s="18"/>
    </row>
    <row r="84" spans="1:7" ht="28">
      <c r="A84" s="30">
        <v>72</v>
      </c>
      <c r="B84" s="29" t="s">
        <v>83</v>
      </c>
      <c r="C84" s="30" t="s">
        <v>26</v>
      </c>
      <c r="D84" s="19">
        <v>22</v>
      </c>
      <c r="E84" s="40">
        <v>50</v>
      </c>
      <c r="F84" s="39">
        <f t="shared" si="3"/>
        <v>1100</v>
      </c>
      <c r="G84" s="18"/>
    </row>
    <row r="85" spans="1:7" ht="28">
      <c r="A85" s="30">
        <v>73</v>
      </c>
      <c r="B85" s="29" t="s">
        <v>107</v>
      </c>
      <c r="C85" s="30" t="s">
        <v>26</v>
      </c>
      <c r="D85" s="19">
        <v>14</v>
      </c>
      <c r="E85" s="40">
        <v>60</v>
      </c>
      <c r="F85" s="39">
        <f t="shared" si="3"/>
        <v>840</v>
      </c>
      <c r="G85" s="18"/>
    </row>
    <row r="86" spans="1:7" ht="15.5">
      <c r="A86" s="13"/>
      <c r="B86" s="14" t="s">
        <v>84</v>
      </c>
      <c r="C86" s="13"/>
      <c r="D86" s="15"/>
      <c r="E86" s="39"/>
      <c r="F86" s="39"/>
      <c r="G86" s="18"/>
    </row>
    <row r="87" spans="1:7" ht="28">
      <c r="A87" s="30">
        <v>74</v>
      </c>
      <c r="B87" s="29" t="s">
        <v>108</v>
      </c>
      <c r="C87" s="30" t="s">
        <v>9</v>
      </c>
      <c r="D87" s="19">
        <v>1.8</v>
      </c>
      <c r="E87" s="40">
        <v>900</v>
      </c>
      <c r="F87" s="39">
        <f t="shared" si="3"/>
        <v>1620</v>
      </c>
      <c r="G87" s="18"/>
    </row>
    <row r="88" spans="1:7" ht="28">
      <c r="A88" s="30">
        <v>75</v>
      </c>
      <c r="B88" s="29" t="s">
        <v>109</v>
      </c>
      <c r="C88" s="30" t="s">
        <v>26</v>
      </c>
      <c r="D88" s="19">
        <v>6</v>
      </c>
      <c r="E88" s="40">
        <v>60</v>
      </c>
      <c r="F88" s="39">
        <f t="shared" si="3"/>
        <v>360</v>
      </c>
      <c r="G88" s="18"/>
    </row>
    <row r="89" spans="1:7" ht="42">
      <c r="A89" s="30">
        <v>76</v>
      </c>
      <c r="B89" s="29" t="s">
        <v>85</v>
      </c>
      <c r="C89" s="30" t="s">
        <v>9</v>
      </c>
      <c r="D89" s="19">
        <v>6</v>
      </c>
      <c r="E89" s="40">
        <v>900</v>
      </c>
      <c r="F89" s="39">
        <f t="shared" si="3"/>
        <v>5400</v>
      </c>
      <c r="G89" s="18"/>
    </row>
    <row r="90" spans="1:7" ht="42">
      <c r="A90" s="30">
        <v>77</v>
      </c>
      <c r="B90" s="29" t="s">
        <v>86</v>
      </c>
      <c r="C90" s="30" t="s">
        <v>11</v>
      </c>
      <c r="D90" s="19">
        <v>1</v>
      </c>
      <c r="E90" s="40">
        <v>8000</v>
      </c>
      <c r="F90" s="39">
        <f t="shared" si="3"/>
        <v>8000</v>
      </c>
      <c r="G90" s="18"/>
    </row>
    <row r="91" spans="1:7" ht="28">
      <c r="A91" s="30">
        <v>78</v>
      </c>
      <c r="B91" s="29" t="s">
        <v>108</v>
      </c>
      <c r="C91" s="30" t="s">
        <v>9</v>
      </c>
      <c r="D91" s="19">
        <v>8</v>
      </c>
      <c r="E91" s="40">
        <v>900</v>
      </c>
      <c r="F91" s="39">
        <f t="shared" si="3"/>
        <v>7200</v>
      </c>
      <c r="G91" s="18"/>
    </row>
    <row r="92" spans="1:7" ht="28">
      <c r="A92" s="30">
        <v>1410</v>
      </c>
      <c r="B92" s="29" t="s">
        <v>110</v>
      </c>
      <c r="C92" s="30" t="s">
        <v>26</v>
      </c>
      <c r="D92" s="19">
        <v>22</v>
      </c>
      <c r="E92" s="40">
        <v>50</v>
      </c>
      <c r="F92" s="39">
        <f t="shared" si="3"/>
        <v>1100</v>
      </c>
      <c r="G92" s="18"/>
    </row>
    <row r="93" spans="1:7" ht="15.5">
      <c r="A93" s="30">
        <v>80</v>
      </c>
      <c r="B93" s="29" t="s">
        <v>87</v>
      </c>
      <c r="C93" s="30" t="s">
        <v>11</v>
      </c>
      <c r="D93" s="19">
        <v>1</v>
      </c>
      <c r="E93" s="40">
        <v>300</v>
      </c>
      <c r="F93" s="39">
        <f t="shared" ref="F93:F104" si="4">ROUND(D93*E93,2)</f>
        <v>300</v>
      </c>
      <c r="G93" s="18"/>
    </row>
    <row r="94" spans="1:7" ht="15.5">
      <c r="A94" s="13"/>
      <c r="B94" s="14" t="s">
        <v>88</v>
      </c>
      <c r="C94" s="13"/>
      <c r="D94" s="15"/>
      <c r="E94" s="39">
        <v>0</v>
      </c>
      <c r="F94" s="39"/>
      <c r="G94" s="18"/>
    </row>
    <row r="95" spans="1:7" ht="28">
      <c r="A95" s="30">
        <v>81</v>
      </c>
      <c r="B95" s="32" t="s">
        <v>8</v>
      </c>
      <c r="C95" s="33" t="s">
        <v>9</v>
      </c>
      <c r="D95" s="20">
        <v>2.7</v>
      </c>
      <c r="E95" s="40">
        <v>2500</v>
      </c>
      <c r="F95" s="39">
        <f t="shared" si="4"/>
        <v>6750</v>
      </c>
      <c r="G95" s="18"/>
    </row>
    <row r="96" spans="1:7" ht="28">
      <c r="A96" s="30">
        <v>82</v>
      </c>
      <c r="B96" s="29" t="s">
        <v>89</v>
      </c>
      <c r="C96" s="30" t="s">
        <v>9</v>
      </c>
      <c r="D96" s="19">
        <v>7.5</v>
      </c>
      <c r="E96" s="40">
        <v>900</v>
      </c>
      <c r="F96" s="39">
        <f t="shared" si="4"/>
        <v>6750</v>
      </c>
      <c r="G96" s="18"/>
    </row>
    <row r="97" spans="1:9" ht="15.5">
      <c r="A97" s="30">
        <v>83</v>
      </c>
      <c r="B97" s="29" t="s">
        <v>90</v>
      </c>
      <c r="C97" s="30" t="s">
        <v>13</v>
      </c>
      <c r="D97" s="19">
        <v>19.5</v>
      </c>
      <c r="E97" s="40">
        <v>100</v>
      </c>
      <c r="F97" s="39">
        <f t="shared" si="4"/>
        <v>1950</v>
      </c>
      <c r="G97" s="18"/>
    </row>
    <row r="98" spans="1:9" ht="15.5">
      <c r="A98" s="30">
        <v>84</v>
      </c>
      <c r="B98" s="29" t="s">
        <v>91</v>
      </c>
      <c r="C98" s="30" t="s">
        <v>13</v>
      </c>
      <c r="D98" s="19">
        <v>19.5</v>
      </c>
      <c r="E98" s="40">
        <v>100</v>
      </c>
      <c r="F98" s="39">
        <f t="shared" si="4"/>
        <v>1950</v>
      </c>
      <c r="G98" s="18"/>
    </row>
    <row r="99" spans="1:9" ht="28">
      <c r="A99" s="30">
        <v>85</v>
      </c>
      <c r="B99" s="29" t="s">
        <v>92</v>
      </c>
      <c r="C99" s="30" t="s">
        <v>19</v>
      </c>
      <c r="D99" s="19">
        <v>30</v>
      </c>
      <c r="E99" s="40">
        <v>150</v>
      </c>
      <c r="F99" s="39">
        <f t="shared" si="4"/>
        <v>4500</v>
      </c>
      <c r="G99" s="18"/>
    </row>
    <row r="100" spans="1:9" ht="28">
      <c r="A100" s="30">
        <v>86</v>
      </c>
      <c r="B100" s="29" t="s">
        <v>93</v>
      </c>
      <c r="C100" s="30" t="s">
        <v>13</v>
      </c>
      <c r="D100" s="19">
        <v>19.5</v>
      </c>
      <c r="E100" s="40">
        <v>600</v>
      </c>
      <c r="F100" s="39">
        <f t="shared" si="4"/>
        <v>11700</v>
      </c>
      <c r="G100" s="18"/>
    </row>
    <row r="101" spans="1:9" s="28" customFormat="1" ht="15.5">
      <c r="A101" s="30">
        <v>87</v>
      </c>
      <c r="B101" s="29" t="s">
        <v>104</v>
      </c>
      <c r="C101" s="30" t="s">
        <v>13</v>
      </c>
      <c r="D101" s="19">
        <v>5</v>
      </c>
      <c r="E101" s="40">
        <v>250</v>
      </c>
      <c r="F101" s="39">
        <f t="shared" si="4"/>
        <v>1250</v>
      </c>
      <c r="G101" s="18"/>
      <c r="H101" s="42"/>
      <c r="I101" s="42"/>
    </row>
    <row r="102" spans="1:9" ht="28">
      <c r="A102" s="13"/>
      <c r="B102" s="14" t="s">
        <v>94</v>
      </c>
      <c r="C102" s="13"/>
      <c r="D102" s="15"/>
      <c r="E102" s="39">
        <v>0</v>
      </c>
      <c r="F102" s="39"/>
      <c r="G102" s="18"/>
    </row>
    <row r="103" spans="1:9" ht="28">
      <c r="A103" s="30">
        <v>88</v>
      </c>
      <c r="B103" s="29" t="s">
        <v>95</v>
      </c>
      <c r="C103" s="30" t="s">
        <v>96</v>
      </c>
      <c r="D103" s="19">
        <v>3</v>
      </c>
      <c r="E103" s="40">
        <v>400</v>
      </c>
      <c r="F103" s="39">
        <f t="shared" si="4"/>
        <v>1200</v>
      </c>
      <c r="G103" s="18"/>
    </row>
    <row r="104" spans="1:9" ht="28">
      <c r="A104" s="30">
        <v>90</v>
      </c>
      <c r="B104" s="29" t="s">
        <v>98</v>
      </c>
      <c r="C104" s="30" t="s">
        <v>97</v>
      </c>
      <c r="D104" s="19">
        <v>45</v>
      </c>
      <c r="E104" s="40">
        <v>50</v>
      </c>
      <c r="F104" s="39">
        <f t="shared" si="4"/>
        <v>2250</v>
      </c>
      <c r="G104" s="18"/>
    </row>
    <row r="105" spans="1:9">
      <c r="A105" s="9"/>
      <c r="B105" s="22" t="s">
        <v>99</v>
      </c>
      <c r="C105" s="23" t="s">
        <v>100</v>
      </c>
      <c r="D105" s="23" t="s">
        <v>100</v>
      </c>
      <c r="E105" s="23" t="s">
        <v>100</v>
      </c>
      <c r="F105" s="24">
        <f>SUM(F3:F104)</f>
        <v>263733.90000000002</v>
      </c>
    </row>
    <row r="106" spans="1:9">
      <c r="C106" s="1"/>
    </row>
    <row r="107" spans="1:9">
      <c r="C107" s="1"/>
    </row>
    <row r="108" spans="1:9">
      <c r="C108" s="1"/>
    </row>
    <row r="109" spans="1:9">
      <c r="C109" s="1"/>
    </row>
    <row r="110" spans="1:9">
      <c r="C110" s="1"/>
    </row>
  </sheetData>
  <autoFilter ref="A3:L105"/>
  <pageMargins left="0.74803149606299213" right="0.74803149606299213" top="0.39370078740157483" bottom="0.3937007874015748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Offer_ЛОТ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Юрий</cp:lastModifiedBy>
  <cp:lastPrinted>2025-08-08T12:35:54Z</cp:lastPrinted>
  <dcterms:created xsi:type="dcterms:W3CDTF">2025-08-05T10:42:56Z</dcterms:created>
  <dcterms:modified xsi:type="dcterms:W3CDTF">2025-08-22T10:43:55Z</dcterms:modified>
</cp:coreProperties>
</file>