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9b72be8e72960575/Desktop/смети/Очікування/19.09.25/Квартира ВІТА ПОШТОВА/"/>
    </mc:Choice>
  </mc:AlternateContent>
  <xr:revisionPtr revIDLastSave="17" documentId="11_C740A23CDCD2498561617A36672D8D5BCAD03AB4" xr6:coauthVersionLast="47" xr6:coauthVersionMax="47" xr10:uidLastSave="{AC113638-5620-4DC0-8D2D-8CBCFB818DB2}"/>
  <bookViews>
    <workbookView xWindow="-120" yWindow="-120" windowWidth="20730" windowHeight="11040" xr2:uid="{00000000-000D-0000-FFFF-FFFF00000000}"/>
  </bookViews>
  <sheets>
    <sheet name="КП" sheetId="1" r:id="rId1"/>
  </sheets>
  <calcPr calcId="191029"/>
  <extLst>
    <ext uri="GoogleSheetsCustomDataVersion2">
      <go:sheetsCustomData xmlns:go="http://customooxmlschemas.google.com/" r:id="rId5" roundtripDataChecksum="R+AQ5Yo0SSOM8VOBdPG3vyc7jq3meaq9Wo5JdSyiHlI="/>
    </ext>
  </extLst>
</workbook>
</file>

<file path=xl/calcChain.xml><?xml version="1.0" encoding="utf-8"?>
<calcChain xmlns="http://schemas.openxmlformats.org/spreadsheetml/2006/main">
  <c r="G27" i="1" l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49" i="1" l="1"/>
</calcChain>
</file>

<file path=xl/sharedStrings.xml><?xml version="1.0" encoding="utf-8"?>
<sst xmlns="http://schemas.openxmlformats.org/spreadsheetml/2006/main" count="86" uniqueCount="53">
  <si>
    <t>Об'єкт: Квартира</t>
  </si>
  <si>
    <t xml:space="preserve">Місцезнаходження: с Юровка вул Тараса Шевченка </t>
  </si>
  <si>
    <t>Телефон Замовника: 0503185249</t>
  </si>
  <si>
    <t>Ім'я: Іван Яковлевич</t>
  </si>
  <si>
    <t>№</t>
  </si>
  <si>
    <t>Назва робіт</t>
  </si>
  <si>
    <t>Один. виміру</t>
  </si>
  <si>
    <t>Кільк.</t>
  </si>
  <si>
    <t>Ціна, ₴</t>
  </si>
  <si>
    <t>Сума, ₴</t>
  </si>
  <si>
    <t>БУДІВЕЛЬНІ РОБОТИ</t>
  </si>
  <si>
    <t>Демонтаж газоблоку</t>
  </si>
  <si>
    <t>м²</t>
  </si>
  <si>
    <t>Демонтаж цегляної стіни</t>
  </si>
  <si>
    <t>Демонтаж штукатурки</t>
  </si>
  <si>
    <t>Демонтаж плитки у ванній кімнаті</t>
  </si>
  <si>
    <t>Демонтаж лінолеуму</t>
  </si>
  <si>
    <t xml:space="preserve">Монтаж простінка з ГКЛ </t>
  </si>
  <si>
    <t>Шумоізоляція ГКЛ стіни (мінвата 100 мм)</t>
  </si>
  <si>
    <t>Грунтування  ГКЛ</t>
  </si>
  <si>
    <t>Шпаклівка ГКЛ під шпалері</t>
  </si>
  <si>
    <t>Монтаж панели з  ГКЛ на балконі</t>
  </si>
  <si>
    <t>Утеплення панели з ГКЛ на балконі (мінвата)</t>
  </si>
  <si>
    <t>Монтаж Пенополістеролу на стелю балкона</t>
  </si>
  <si>
    <t>Монтаж пластикової вагонки на стелю балкона</t>
  </si>
  <si>
    <t xml:space="preserve">Шпаклівка стелі під фарбування </t>
  </si>
  <si>
    <t>м.п.</t>
  </si>
  <si>
    <t>Монтаж зовнішнього куточка під шпаклівку</t>
  </si>
  <si>
    <t xml:space="preserve">Штукатурка відкосів </t>
  </si>
  <si>
    <t xml:space="preserve">Шпаклівка відкосів </t>
  </si>
  <si>
    <t>Фарбування відкосів</t>
  </si>
  <si>
    <t>Поклейка шпалер</t>
  </si>
  <si>
    <t xml:space="preserve">Грунтування підлоги </t>
  </si>
  <si>
    <t xml:space="preserve">Укладання ламінату </t>
  </si>
  <si>
    <t>Монтаж плінтусу</t>
  </si>
  <si>
    <t xml:space="preserve">Укладання плитки на робочу поверхню кухні </t>
  </si>
  <si>
    <t>Укладання плитки на стіни у санвузлі (60х60)</t>
  </si>
  <si>
    <t>Укладання плитки на підлогу у санвузлі (60х60)</t>
  </si>
  <si>
    <t>Затирання плитки звичайною сумішю</t>
  </si>
  <si>
    <t>Свердління отворів в плитці</t>
  </si>
  <si>
    <t>шт.</t>
  </si>
  <si>
    <t>Монтаж пластикової вагонки на стелю (ванна)</t>
  </si>
  <si>
    <t>Монтаж каналізаційної точки</t>
  </si>
  <si>
    <t>Монтаж запірних кранів</t>
  </si>
  <si>
    <t>Монтаж водопровідної точки</t>
  </si>
  <si>
    <t>Монтаж та підключення (вентилятора сан вузла)</t>
  </si>
  <si>
    <t>Монтаж світильників (накладний/подвісний/бра)</t>
  </si>
  <si>
    <t>Монтаж та підключення світильників (тип точкові)</t>
  </si>
  <si>
    <t>Разом:</t>
  </si>
  <si>
    <t>КОШТОРИС БУДІВЕЛЬНИХ РОБIТ 220092025</t>
  </si>
  <si>
    <t>Поклейка та фарбування стельового багету</t>
  </si>
  <si>
    <t xml:space="preserve">Фарбування стелі </t>
  </si>
  <si>
    <t>Додаткові роботи, які можуть виникнути, сплачуються окремо з укладанням акту додаткових робі, всі витратні матеріали та оренда будівельних лісів за рахунок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</si>
</sst>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252525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252525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8"/>
      <color rgb="FF25252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13" fillId="4" borderId="2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842"/>
  <sheetViews>
    <sheetView tabSelected="1" topLeftCell="A31" workbookViewId="0">
      <selection activeCell="F44" sqref="F44"/>
    </sheetView>
  </sheetViews>
  <sheetFormatPr defaultColWidth="12.5703125" defaultRowHeight="15" customHeight="1" x14ac:dyDescent="0.2"/>
  <cols>
    <col min="1" max="1" width="11" customWidth="1"/>
    <col min="2" max="2" width="3.85546875" customWidth="1"/>
    <col min="3" max="3" width="53" customWidth="1"/>
    <col min="4" max="6" width="11" customWidth="1"/>
    <col min="7" max="7" width="15.140625" customWidth="1"/>
    <col min="8" max="26" width="11" customWidth="1"/>
  </cols>
  <sheetData>
    <row r="1" spans="1:26" ht="15.75" customHeight="1" x14ac:dyDescent="0.2">
      <c r="A1" s="1"/>
    </row>
    <row r="2" spans="1:26" ht="15.75" customHeight="1" x14ac:dyDescent="0.3">
      <c r="A2" s="2"/>
      <c r="B2" s="24" t="s">
        <v>49</v>
      </c>
      <c r="C2" s="25"/>
      <c r="D2" s="25"/>
      <c r="E2" s="25"/>
      <c r="F2" s="25"/>
      <c r="G2" s="25"/>
    </row>
    <row r="3" spans="1:26" ht="15.75" customHeight="1" x14ac:dyDescent="0.3">
      <c r="A3" s="2"/>
      <c r="B3" s="4"/>
      <c r="C3" s="4"/>
      <c r="D3" s="4"/>
      <c r="E3" s="4"/>
      <c r="F3" s="4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3">
      <c r="A4" s="2"/>
      <c r="B4" s="4"/>
      <c r="C4" s="4"/>
      <c r="D4" s="4"/>
      <c r="E4" s="4"/>
      <c r="F4" s="4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2"/>
      <c r="B5" s="26" t="s">
        <v>0</v>
      </c>
      <c r="C5" s="25"/>
      <c r="D5" s="6"/>
      <c r="E5" s="7"/>
      <c r="F5" s="7"/>
      <c r="G5" s="7"/>
    </row>
    <row r="6" spans="1:26" ht="15.75" customHeight="1" x14ac:dyDescent="0.25">
      <c r="A6" s="2"/>
      <c r="B6" s="26" t="s">
        <v>1</v>
      </c>
      <c r="C6" s="25"/>
      <c r="D6" s="6"/>
      <c r="E6" s="7"/>
      <c r="F6" s="7"/>
      <c r="G6" s="7"/>
    </row>
    <row r="7" spans="1:26" ht="15.75" customHeight="1" x14ac:dyDescent="0.25">
      <c r="B7" s="26" t="s">
        <v>2</v>
      </c>
      <c r="C7" s="25"/>
      <c r="D7" s="7"/>
      <c r="E7" s="7"/>
      <c r="F7" s="7"/>
      <c r="G7" s="7"/>
    </row>
    <row r="8" spans="1:26" ht="15.75" customHeight="1" x14ac:dyDescent="0.25">
      <c r="A8" s="2"/>
      <c r="B8" s="26" t="s">
        <v>3</v>
      </c>
      <c r="C8" s="25"/>
      <c r="D8" s="7"/>
      <c r="E8" s="7"/>
      <c r="F8" s="7"/>
      <c r="G8" s="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2"/>
      <c r="B9" s="5"/>
      <c r="C9" s="5"/>
      <c r="D9" s="7"/>
      <c r="E9" s="7"/>
      <c r="F9" s="7"/>
      <c r="G9" s="7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2"/>
      <c r="B10" s="8" t="s">
        <v>4</v>
      </c>
      <c r="C10" s="8" t="s">
        <v>5</v>
      </c>
      <c r="D10" s="8" t="s">
        <v>6</v>
      </c>
      <c r="E10" s="8" t="s">
        <v>7</v>
      </c>
      <c r="F10" s="8" t="s">
        <v>8</v>
      </c>
      <c r="G10" s="8" t="s">
        <v>9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2"/>
      <c r="B11" s="17" t="s">
        <v>10</v>
      </c>
      <c r="C11" s="18"/>
      <c r="D11" s="18"/>
      <c r="E11" s="18"/>
      <c r="F11" s="18"/>
      <c r="G11" s="1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2"/>
      <c r="B12" s="9">
        <v>1</v>
      </c>
      <c r="C12" s="9" t="s">
        <v>11</v>
      </c>
      <c r="D12" s="9" t="s">
        <v>12</v>
      </c>
      <c r="E12" s="9">
        <v>8</v>
      </c>
      <c r="F12" s="9">
        <v>350</v>
      </c>
      <c r="G12" s="9">
        <f t="shared" ref="G12:G48" si="0">E12*F12</f>
        <v>2800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2"/>
      <c r="B13" s="9">
        <v>2</v>
      </c>
      <c r="C13" s="10" t="s">
        <v>13</v>
      </c>
      <c r="D13" s="9" t="s">
        <v>12</v>
      </c>
      <c r="E13" s="9">
        <v>3</v>
      </c>
      <c r="F13" s="9">
        <v>300</v>
      </c>
      <c r="G13" s="9">
        <f t="shared" si="0"/>
        <v>900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2"/>
      <c r="B14" s="9">
        <v>3</v>
      </c>
      <c r="C14" s="10" t="s">
        <v>14</v>
      </c>
      <c r="D14" s="9" t="s">
        <v>12</v>
      </c>
      <c r="E14" s="10">
        <v>2</v>
      </c>
      <c r="F14" s="10">
        <v>150</v>
      </c>
      <c r="G14" s="9">
        <f t="shared" si="0"/>
        <v>300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2"/>
      <c r="B15" s="9">
        <v>4</v>
      </c>
      <c r="C15" s="10" t="s">
        <v>15</v>
      </c>
      <c r="D15" s="9" t="s">
        <v>12</v>
      </c>
      <c r="E15" s="10">
        <v>9</v>
      </c>
      <c r="F15" s="10">
        <v>165</v>
      </c>
      <c r="G15" s="9">
        <f t="shared" si="0"/>
        <v>1485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2"/>
      <c r="B16" s="9">
        <v>5</v>
      </c>
      <c r="C16" s="10" t="s">
        <v>16</v>
      </c>
      <c r="D16" s="9" t="s">
        <v>12</v>
      </c>
      <c r="E16" s="10">
        <v>41</v>
      </c>
      <c r="F16" s="9">
        <v>100</v>
      </c>
      <c r="G16" s="9">
        <f t="shared" si="0"/>
        <v>4100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2"/>
      <c r="B17" s="9">
        <v>6</v>
      </c>
      <c r="C17" s="9" t="s">
        <v>17</v>
      </c>
      <c r="D17" s="9" t="s">
        <v>12</v>
      </c>
      <c r="E17" s="10">
        <v>43</v>
      </c>
      <c r="F17" s="10">
        <v>270</v>
      </c>
      <c r="G17" s="9">
        <f t="shared" si="0"/>
        <v>11610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2"/>
      <c r="B18" s="9">
        <v>7</v>
      </c>
      <c r="C18" s="10" t="s">
        <v>18</v>
      </c>
      <c r="D18" s="9" t="s">
        <v>12</v>
      </c>
      <c r="E18" s="10">
        <v>22</v>
      </c>
      <c r="F18" s="10">
        <v>170</v>
      </c>
      <c r="G18" s="9">
        <f t="shared" si="0"/>
        <v>3740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2"/>
      <c r="B19" s="9">
        <v>8</v>
      </c>
      <c r="C19" s="9" t="s">
        <v>19</v>
      </c>
      <c r="D19" s="9" t="s">
        <v>12</v>
      </c>
      <c r="E19" s="9">
        <v>43</v>
      </c>
      <c r="F19" s="9">
        <v>30</v>
      </c>
      <c r="G19" s="9">
        <f t="shared" si="0"/>
        <v>1290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2"/>
      <c r="B20" s="9">
        <v>9</v>
      </c>
      <c r="C20" s="9" t="s">
        <v>20</v>
      </c>
      <c r="D20" s="9" t="s">
        <v>12</v>
      </c>
      <c r="E20" s="9">
        <v>43</v>
      </c>
      <c r="F20" s="9">
        <v>270</v>
      </c>
      <c r="G20" s="9">
        <f t="shared" si="0"/>
        <v>11610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B21" s="9">
        <v>10</v>
      </c>
      <c r="C21" s="9" t="s">
        <v>21</v>
      </c>
      <c r="D21" s="9" t="s">
        <v>12</v>
      </c>
      <c r="E21" s="9">
        <v>6</v>
      </c>
      <c r="F21" s="9">
        <v>300</v>
      </c>
      <c r="G21" s="9">
        <f t="shared" si="0"/>
        <v>1800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9">
        <v>11</v>
      </c>
      <c r="C22" s="9" t="s">
        <v>22</v>
      </c>
      <c r="D22" s="9" t="s">
        <v>12</v>
      </c>
      <c r="E22" s="9">
        <v>6</v>
      </c>
      <c r="F22" s="10">
        <v>150</v>
      </c>
      <c r="G22" s="9">
        <f t="shared" si="0"/>
        <v>900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9">
        <v>12</v>
      </c>
      <c r="C23" s="9" t="s">
        <v>23</v>
      </c>
      <c r="D23" s="9" t="s">
        <v>12</v>
      </c>
      <c r="E23" s="9">
        <v>4</v>
      </c>
      <c r="F23" s="9">
        <v>250</v>
      </c>
      <c r="G23" s="9">
        <f t="shared" si="0"/>
        <v>1000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9">
        <v>13</v>
      </c>
      <c r="C24" s="9" t="s">
        <v>24</v>
      </c>
      <c r="D24" s="9" t="s">
        <v>12</v>
      </c>
      <c r="E24" s="9">
        <v>4</v>
      </c>
      <c r="F24" s="9">
        <v>275</v>
      </c>
      <c r="G24" s="9">
        <f t="shared" si="0"/>
        <v>1100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9">
        <v>14</v>
      </c>
      <c r="C25" s="9" t="s">
        <v>25</v>
      </c>
      <c r="D25" s="9" t="s">
        <v>12</v>
      </c>
      <c r="E25" s="9">
        <v>41</v>
      </c>
      <c r="F25" s="9">
        <v>275</v>
      </c>
      <c r="G25" s="9">
        <f t="shared" si="0"/>
        <v>11275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9">
        <v>15</v>
      </c>
      <c r="C26" s="9" t="s">
        <v>50</v>
      </c>
      <c r="D26" s="9" t="s">
        <v>26</v>
      </c>
      <c r="E26" s="9">
        <v>47</v>
      </c>
      <c r="F26" s="9">
        <v>175</v>
      </c>
      <c r="G26" s="9">
        <f t="shared" si="0"/>
        <v>8225</v>
      </c>
      <c r="H26" s="2"/>
      <c r="I26" s="15">
        <v>4700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9">
        <v>16</v>
      </c>
      <c r="C27" s="9" t="s">
        <v>51</v>
      </c>
      <c r="D27" s="9" t="s">
        <v>12</v>
      </c>
      <c r="E27" s="9">
        <v>41</v>
      </c>
      <c r="F27" s="9">
        <v>150</v>
      </c>
      <c r="G27" s="9">
        <f>E27*F27</f>
        <v>6150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9">
        <v>17</v>
      </c>
      <c r="C28" s="9" t="s">
        <v>27</v>
      </c>
      <c r="D28" s="9" t="s">
        <v>26</v>
      </c>
      <c r="E28" s="9">
        <v>15</v>
      </c>
      <c r="F28" s="9">
        <v>90</v>
      </c>
      <c r="G28" s="9">
        <f t="shared" si="0"/>
        <v>1350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9">
        <v>18</v>
      </c>
      <c r="C29" s="11" t="s">
        <v>28</v>
      </c>
      <c r="D29" s="11" t="s">
        <v>26</v>
      </c>
      <c r="E29" s="11">
        <v>5</v>
      </c>
      <c r="F29" s="9">
        <v>320</v>
      </c>
      <c r="G29" s="9">
        <f t="shared" si="0"/>
        <v>1600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9">
        <v>19</v>
      </c>
      <c r="C30" s="11" t="s">
        <v>29</v>
      </c>
      <c r="D30" s="11" t="s">
        <v>26</v>
      </c>
      <c r="E30" s="11">
        <v>5</v>
      </c>
      <c r="F30" s="9">
        <v>320</v>
      </c>
      <c r="G30" s="9">
        <f t="shared" si="0"/>
        <v>1600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9">
        <v>20</v>
      </c>
      <c r="C31" s="11" t="s">
        <v>30</v>
      </c>
      <c r="D31" s="11" t="s">
        <v>26</v>
      </c>
      <c r="E31" s="11">
        <v>16</v>
      </c>
      <c r="F31" s="9">
        <v>150</v>
      </c>
      <c r="G31" s="9">
        <f t="shared" si="0"/>
        <v>2400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9">
        <v>21</v>
      </c>
      <c r="C32" s="11" t="s">
        <v>31</v>
      </c>
      <c r="D32" s="11" t="s">
        <v>12</v>
      </c>
      <c r="E32" s="11">
        <v>105</v>
      </c>
      <c r="F32" s="9">
        <v>175</v>
      </c>
      <c r="G32" s="9">
        <f t="shared" si="0"/>
        <v>18375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9">
        <v>22</v>
      </c>
      <c r="C33" s="11" t="s">
        <v>32</v>
      </c>
      <c r="D33" s="11" t="s">
        <v>12</v>
      </c>
      <c r="E33" s="11">
        <v>41</v>
      </c>
      <c r="F33" s="9">
        <v>30</v>
      </c>
      <c r="G33" s="9">
        <f t="shared" si="0"/>
        <v>1230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9">
        <v>23</v>
      </c>
      <c r="C34" s="11" t="s">
        <v>33</v>
      </c>
      <c r="D34" s="11" t="s">
        <v>12</v>
      </c>
      <c r="E34" s="11">
        <v>41</v>
      </c>
      <c r="F34" s="9">
        <v>220</v>
      </c>
      <c r="G34" s="9">
        <f t="shared" si="0"/>
        <v>9020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9">
        <v>24</v>
      </c>
      <c r="C35" s="11" t="s">
        <v>34</v>
      </c>
      <c r="D35" s="11" t="s">
        <v>26</v>
      </c>
      <c r="E35" s="11">
        <v>43</v>
      </c>
      <c r="F35" s="9">
        <v>100</v>
      </c>
      <c r="G35" s="9">
        <f t="shared" si="0"/>
        <v>4300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9">
        <v>25</v>
      </c>
      <c r="C36" s="11" t="s">
        <v>35</v>
      </c>
      <c r="D36" s="11" t="s">
        <v>12</v>
      </c>
      <c r="E36" s="11">
        <v>3</v>
      </c>
      <c r="F36" s="9">
        <v>850</v>
      </c>
      <c r="G36" s="9">
        <f t="shared" si="0"/>
        <v>2550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9">
        <v>26</v>
      </c>
      <c r="C37" s="11" t="s">
        <v>36</v>
      </c>
      <c r="D37" s="11" t="s">
        <v>12</v>
      </c>
      <c r="E37" s="12">
        <v>21</v>
      </c>
      <c r="F37" s="9">
        <v>860</v>
      </c>
      <c r="G37" s="9">
        <f t="shared" si="0"/>
        <v>18060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9">
        <v>27</v>
      </c>
      <c r="C38" s="11" t="s">
        <v>37</v>
      </c>
      <c r="D38" s="11" t="s">
        <v>12</v>
      </c>
      <c r="E38" s="13">
        <v>4</v>
      </c>
      <c r="F38" s="9">
        <v>850</v>
      </c>
      <c r="G38" s="9">
        <f t="shared" si="0"/>
        <v>3400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9">
        <v>28</v>
      </c>
      <c r="C39" s="9" t="s">
        <v>38</v>
      </c>
      <c r="D39" s="11" t="s">
        <v>12</v>
      </c>
      <c r="E39" s="13">
        <v>28</v>
      </c>
      <c r="F39" s="9">
        <v>120</v>
      </c>
      <c r="G39" s="9">
        <f t="shared" si="0"/>
        <v>3360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9">
        <v>29</v>
      </c>
      <c r="C40" s="9" t="s">
        <v>39</v>
      </c>
      <c r="D40" s="11" t="s">
        <v>40</v>
      </c>
      <c r="E40" s="9">
        <v>13</v>
      </c>
      <c r="F40" s="9">
        <v>200</v>
      </c>
      <c r="G40" s="9">
        <f t="shared" si="0"/>
        <v>2600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9">
        <v>30</v>
      </c>
      <c r="C41" s="9" t="s">
        <v>41</v>
      </c>
      <c r="D41" s="11" t="s">
        <v>12</v>
      </c>
      <c r="E41" s="9">
        <v>4</v>
      </c>
      <c r="F41" s="9">
        <v>270</v>
      </c>
      <c r="G41" s="9">
        <f t="shared" si="0"/>
        <v>1080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9">
        <v>31</v>
      </c>
      <c r="C42" s="10" t="s">
        <v>42</v>
      </c>
      <c r="D42" s="11" t="s">
        <v>40</v>
      </c>
      <c r="E42" s="9">
        <v>1</v>
      </c>
      <c r="F42" s="9">
        <v>550</v>
      </c>
      <c r="G42" s="9">
        <f t="shared" si="0"/>
        <v>550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9">
        <v>32</v>
      </c>
      <c r="C43" s="9" t="s">
        <v>43</v>
      </c>
      <c r="D43" s="11" t="s">
        <v>40</v>
      </c>
      <c r="E43" s="9">
        <v>5</v>
      </c>
      <c r="F43" s="9">
        <v>370</v>
      </c>
      <c r="G43" s="9">
        <f t="shared" si="0"/>
        <v>1850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9">
        <v>33</v>
      </c>
      <c r="C44" s="9" t="s">
        <v>44</v>
      </c>
      <c r="D44" s="11" t="s">
        <v>40</v>
      </c>
      <c r="E44" s="9">
        <v>4</v>
      </c>
      <c r="F44" s="9">
        <v>1000</v>
      </c>
      <c r="G44" s="9">
        <f t="shared" si="0"/>
        <v>4000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9">
        <v>34</v>
      </c>
      <c r="C45" s="14" t="s">
        <v>45</v>
      </c>
      <c r="D45" s="11" t="s">
        <v>40</v>
      </c>
      <c r="E45" s="9">
        <v>1</v>
      </c>
      <c r="F45" s="9">
        <v>350</v>
      </c>
      <c r="G45" s="9">
        <f t="shared" si="0"/>
        <v>350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9">
        <v>35</v>
      </c>
      <c r="C46" s="14" t="s">
        <v>46</v>
      </c>
      <c r="D46" s="11" t="s">
        <v>40</v>
      </c>
      <c r="E46" s="9">
        <v>3</v>
      </c>
      <c r="F46" s="9">
        <v>270</v>
      </c>
      <c r="G46" s="9">
        <f t="shared" si="0"/>
        <v>810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9">
        <v>36</v>
      </c>
      <c r="C47" s="14" t="s">
        <v>47</v>
      </c>
      <c r="D47" s="11" t="s">
        <v>40</v>
      </c>
      <c r="E47" s="9">
        <v>4</v>
      </c>
      <c r="F47" s="9">
        <v>200</v>
      </c>
      <c r="G47" s="9">
        <f t="shared" si="0"/>
        <v>800</v>
      </c>
      <c r="H47" s="2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43.5" customHeight="1" x14ac:dyDescent="0.2">
      <c r="A48" s="2"/>
      <c r="B48" s="9">
        <v>37</v>
      </c>
      <c r="C48" s="21" t="s">
        <v>52</v>
      </c>
      <c r="D48" s="22"/>
      <c r="E48" s="22"/>
      <c r="F48" s="23"/>
      <c r="G48" s="9">
        <f t="shared" si="0"/>
        <v>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2.25" customHeight="1" x14ac:dyDescent="0.2">
      <c r="A49" s="2"/>
      <c r="B49" s="19" t="s">
        <v>48</v>
      </c>
      <c r="C49" s="18"/>
      <c r="D49" s="18"/>
      <c r="E49" s="18"/>
      <c r="F49" s="20"/>
      <c r="G49" s="16">
        <f>SUM(G12:G48)</f>
        <v>147570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/>
    <row r="51" spans="1:26" ht="15.75" customHeight="1" x14ac:dyDescent="0.2"/>
    <row r="52" spans="1:26" ht="15.75" customHeight="1" x14ac:dyDescent="0.2"/>
    <row r="53" spans="1:26" ht="15.75" customHeight="1" x14ac:dyDescent="0.2"/>
    <row r="54" spans="1:26" ht="15.75" customHeight="1" x14ac:dyDescent="0.2"/>
    <row r="55" spans="1:26" ht="15.75" customHeight="1" x14ac:dyDescent="0.2"/>
    <row r="56" spans="1:26" ht="15.75" customHeight="1" x14ac:dyDescent="0.2"/>
    <row r="57" spans="1:26" ht="15.75" customHeight="1" x14ac:dyDescent="0.2"/>
    <row r="58" spans="1:26" ht="15.75" customHeight="1" x14ac:dyDescent="0.2"/>
    <row r="59" spans="1:26" ht="15.75" customHeight="1" x14ac:dyDescent="0.2"/>
    <row r="60" spans="1:26" ht="15.75" customHeight="1" x14ac:dyDescent="0.2"/>
    <row r="61" spans="1:26" ht="15.75" customHeight="1" x14ac:dyDescent="0.2"/>
    <row r="62" spans="1:26" ht="15.75" customHeight="1" x14ac:dyDescent="0.2"/>
    <row r="63" spans="1:26" ht="15.75" customHeight="1" x14ac:dyDescent="0.2"/>
    <row r="64" spans="1:2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</sheetData>
  <mergeCells count="8">
    <mergeCell ref="B11:G11"/>
    <mergeCell ref="B49:F49"/>
    <mergeCell ref="C48:F48"/>
    <mergeCell ref="B2:G2"/>
    <mergeCell ref="B5:C5"/>
    <mergeCell ref="B6:C6"/>
    <mergeCell ref="B7:C7"/>
    <mergeCell ref="B8:C8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Дмитро Дяконець</cp:lastModifiedBy>
  <dcterms:modified xsi:type="dcterms:W3CDTF">2025-09-23T10:10:14Z</dcterms:modified>
</cp:coreProperties>
</file>