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juiceua-my.sharepoint.com/personal/snab_juice-plant_com/Documents/DOCS/0_ИНВЕСТ + МОДЕРНИЗАЦИЯ/2023-2024/ИДБ/2023 NOV 01 - новый цех Буковина/АБК внутр работы/вода и канализация/"/>
    </mc:Choice>
  </mc:AlternateContent>
  <xr:revisionPtr revIDLastSave="5" documentId="8_{2341737D-CE7A-4E30-AF5E-A7A2C63542CE}" xr6:coauthVersionLast="47" xr6:coauthVersionMax="47" xr10:uidLastSave="{ADE17FD7-4046-4EA0-A660-D163B541F498}"/>
  <bookViews>
    <workbookView xWindow="-108" yWindow="-108" windowWidth="23256" windowHeight="12720" tabRatio="689" xr2:uid="{00000000-000D-0000-FFFF-FFFF00000000}"/>
  </bookViews>
  <sheets>
    <sheet name="001" sheetId="22" r:id="rId1"/>
  </sheets>
  <externalReferences>
    <externalReference r:id="rId2"/>
  </externalReferences>
  <definedNames>
    <definedName name="_xlnm.Print_Titles" localSheetId="0">'001'!$6:$8</definedName>
    <definedName name="матеріали">'[1]матер-ли'!$B$6:$B$244</definedName>
    <definedName name="_xlnm.Print_Area" localSheetId="0">'001'!$A$1:$H$263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1" i="22" l="1"/>
  <c r="C218" i="22"/>
  <c r="C192" i="22"/>
  <c r="C168" i="22"/>
  <c r="C183" i="22"/>
  <c r="C164" i="22"/>
  <c r="C153" i="22"/>
  <c r="C135" i="22"/>
  <c r="C130" i="22"/>
  <c r="C127" i="22"/>
  <c r="C118" i="22"/>
  <c r="C107" i="22" l="1"/>
  <c r="C98" i="22"/>
  <c r="C92" i="22"/>
  <c r="C82" i="22"/>
  <c r="C29" i="22"/>
  <c r="C69" i="22"/>
  <c r="C59" i="22"/>
  <c r="C54" i="22"/>
  <c r="C45" i="22"/>
  <c r="C36" i="22"/>
  <c r="C24" i="22"/>
  <c r="C15" i="22"/>
  <c r="C13" i="22"/>
  <c r="C11" i="22"/>
  <c r="C74" i="22" l="1"/>
  <c r="C63" i="22" l="1"/>
</calcChain>
</file>

<file path=xl/sharedStrings.xml><?xml version="1.0" encoding="utf-8"?>
<sst xmlns="http://schemas.openxmlformats.org/spreadsheetml/2006/main" count="514" uniqueCount="194">
  <si>
    <t>Найменування робіт</t>
  </si>
  <si>
    <t>Од. вим.</t>
  </si>
  <si>
    <t>Кількість</t>
  </si>
  <si>
    <t>Договірна ціна, грн. з ПДВ</t>
  </si>
  <si>
    <t>Сума</t>
  </si>
  <si>
    <t xml:space="preserve">Всього </t>
  </si>
  <si>
    <t>Роботи</t>
  </si>
  <si>
    <t>Ціна, грн з ПДВ</t>
  </si>
  <si>
    <t>Матеріали</t>
  </si>
  <si>
    <t>РАЗОМ</t>
  </si>
  <si>
    <t xml:space="preserve">Найменування об'єкта будівництва та його адреса: </t>
  </si>
  <si>
    <t>Нове будівництво виробничого комплексу в с.Коболчин Чернівецької області</t>
  </si>
  <si>
    <t xml:space="preserve">Підрядник: </t>
  </si>
  <si>
    <t xml:space="preserve">1. Дана пропозиція сформована на основі Робочої проектної документації. Одиничні розцінки на роботи залишаються незмінними.							
2. Вартість робіт включає:							
* весь комплекс робіт у відповідності до проектної документації, технології виконання робіт, технологічних карт; 							
* роботу машин, механізмів, інструменту, які будуть застосовуватись при виконанні робіт, витрат на їх перебазування, обслуговування, вартість ПММ; 							
* вартість опалубки							
* встановлення, розбирання риштувань, опалубки, пристосувань, витрати на їх перебазування, обслуговування;     							
* перевезення і облаштування буд. містечка, витрати на його експлуатацію;							
* розвантажувально-навантажувальні роботи, переміщення будівельних матеріалів, конструкцій і обладнання по будівельному майданчику; 							
* витрати на інженерний супровід, відрядження, проживання;  							
* загальновиробничі витрати;							
* адмін. витрати та кошторисний прибуток;							
* вартість витратних матеріалів (круги алмазні, відрізні,  зачисні,  свердла, шурупи для кріплення інвентаря, дріт в’язальний, фіксатори арматурні, електроди, кисень, пропан – для газо-зварювальних робіт тощо), які пов'язані виконнанням вищевказаних робіт;							
* розробку ПВР, технологічних карт; виконавчої документації;							
* прибирання будівельного майданчика після завершення робіт (очищення від сміття, відходів, непотрібних матеріальних ресурсів, споруд та ін.);							
* вартість податків;							
* вартість основних матеріалів для виконання робіт (бетон, арматура, пісок, щебінь, матеріал для виготовлення анкерних блоків та закладних деталей, металопрокат, бітумна мастика, металопрокат, ЛФМ, метизи для монтажу металоконструкцій, сендвіч-панель, профнастил покрівельний та стіновий тощо)							</t>
  </si>
  <si>
    <t>шт</t>
  </si>
  <si>
    <t>Замовник:</t>
  </si>
  <si>
    <t>ТОВ "ІНТЕРДЖУС БУКОВИНА"</t>
  </si>
  <si>
    <t>від "___" ____________2025 року</t>
  </si>
  <si>
    <t>м</t>
  </si>
  <si>
    <t>компл</t>
  </si>
  <si>
    <t>КОМЕРЦІЙНА ПРОПОЗИЦІЯ
на влаштування системи водопостачання та каналізації</t>
  </si>
  <si>
    <t xml:space="preserve">Монтаж лічильників води  </t>
  </si>
  <si>
    <t>Лічильник води холодноводний М-Т QN6,0T40 Sensus</t>
  </si>
  <si>
    <t xml:space="preserve">Монтаж манометрів </t>
  </si>
  <si>
    <t>Манометр  технічний  показуючий  0-0,6  Мпа Склоприлад</t>
  </si>
  <si>
    <t>Монтаж закладних деталей манометра</t>
  </si>
  <si>
    <t>Закладних деталей манометра Склоприлад</t>
  </si>
  <si>
    <t>Монтаж регулятора тиску</t>
  </si>
  <si>
    <t>Регулятор тиску «після себе» DN32 kvs=12,5 AVD Danfoss</t>
  </si>
  <si>
    <t>Монтаж засувки клинової DN40</t>
  </si>
  <si>
    <t>Засувка латунна клинова муфтова DN40 Z330-40 Hawle</t>
  </si>
  <si>
    <t>Монтаж фільтрів сітчатих DN40</t>
  </si>
  <si>
    <t>Фільтр сітчастий латунний муфтовий DN40 General Fittings</t>
  </si>
  <si>
    <t>Монтаж кранів кульових DN40</t>
  </si>
  <si>
    <t>Кран кульовий латунний муфтовий DN40 General Fittings</t>
  </si>
  <si>
    <t>Монтаж кранів кульових DN25</t>
  </si>
  <si>
    <t>Кран кульовий латунний муфтовий DN25 General Fittings</t>
  </si>
  <si>
    <t>Монтаж кранів кульових DN15</t>
  </si>
  <si>
    <t>Кран кульовий латунний муфтовий DN15 General Fittings</t>
  </si>
  <si>
    <t>Кран поливальний муфтовий DN25</t>
  </si>
  <si>
    <t>Кран поливальний муфтовий DN15</t>
  </si>
  <si>
    <t>Кран для санвузла 1/2/1/2 General Fittings</t>
  </si>
  <si>
    <t>Монтаж кранів для манометрів DN15</t>
  </si>
  <si>
    <t>Кран для манометрів триходовий DN15 Склоприлад</t>
  </si>
  <si>
    <t>Монтаж кранів кульових DN20</t>
  </si>
  <si>
    <t xml:space="preserve">Кран кульовий муфтовий зі зливною пробкою DN20 Hidra </t>
  </si>
  <si>
    <t>Прокладання труб поліпропіденових DN50</t>
  </si>
  <si>
    <t>Прокладання труб поліпропіденових DN32</t>
  </si>
  <si>
    <t>Прокладання труб поліпропіденових DN25</t>
  </si>
  <si>
    <t>Прокладання труб поліпропіденових DN20</t>
  </si>
  <si>
    <t>Ізоляція трубопроводів трубками із спіненого каучуку, поліетилену</t>
  </si>
  <si>
    <t xml:space="preserve">Трубна ізоляція 20 мм, для труб , діаметром 50 мм K-Flex </t>
  </si>
  <si>
    <t xml:space="preserve">Трубна ізоляція 20 мм, для труб , діаметром 32 мм K-Flex </t>
  </si>
  <si>
    <t xml:space="preserve">Трубна ізоляція 20 мм, для труб , діаметром 25 мм K-Flex </t>
  </si>
  <si>
    <t xml:space="preserve">Трубна ізоляція 20 мм, для труб , діаметром 20 мм K-Flex </t>
  </si>
  <si>
    <t>Труба поліпропіленова, армована скловолокном Ø50×8,3 Valrom</t>
  </si>
  <si>
    <t>Труба поліпропіленова, армована скловолокном Ø32×5,4 Valrom</t>
  </si>
  <si>
    <t>Трійник 32×32×32 Valrom</t>
  </si>
  <si>
    <t>Труба поліпропіленова, армована скловолокном Ø25×4,2 Valrom</t>
  </si>
  <si>
    <t>Труба поліпропіленова, армована скловолокном Ø20×3,4 Valrom</t>
  </si>
  <si>
    <t>Трійник 20×20×20 Valrom</t>
  </si>
  <si>
    <t>Трійник редукційний 50×32×50 Valrom</t>
  </si>
  <si>
    <t>Трійник редукційний 50×20×50 Valrom</t>
  </si>
  <si>
    <t>Трійник редукційний 32×25×32 Valrom</t>
  </si>
  <si>
    <t>Трійник редукційний 32×20×32 Valrom</t>
  </si>
  <si>
    <t>Трійник редукційний 25×20×25 Valrom</t>
  </si>
  <si>
    <t>Трійник редукційний 25×20×20 Valrom</t>
  </si>
  <si>
    <t>Муфта перехідна 50х32 Valrom</t>
  </si>
  <si>
    <t>Муфта перехідна 32х25 Valrom</t>
  </si>
  <si>
    <t>Муфта перехідна 32х20 Valrom</t>
  </si>
  <si>
    <t>Муфта поліпропіленова з ВР 50х1 1/2" Valrom</t>
  </si>
  <si>
    <t>Муфта поліпропіленова з накидною гайкою 32х1" Valrom</t>
  </si>
  <si>
    <t>Муфта поліпропіленова з накидною гайкою 25х3/4" Valrom</t>
  </si>
  <si>
    <r>
      <t>Кутник 90</t>
    </r>
    <r>
      <rPr>
        <sz val="10"/>
        <color theme="1"/>
        <rFont val="Calibri"/>
        <family val="2"/>
        <charset val="204"/>
      </rPr>
      <t>˚ 50 мм</t>
    </r>
    <r>
      <rPr>
        <i/>
        <sz val="10"/>
        <color theme="1"/>
        <rFont val="Calibri"/>
        <family val="2"/>
        <charset val="204"/>
        <scheme val="minor"/>
      </rPr>
      <t xml:space="preserve"> Valrom</t>
    </r>
  </si>
  <si>
    <r>
      <t>Кутник 90</t>
    </r>
    <r>
      <rPr>
        <sz val="10"/>
        <color theme="1"/>
        <rFont val="Calibri"/>
        <family val="2"/>
        <charset val="204"/>
      </rPr>
      <t>˚ 32 мм</t>
    </r>
    <r>
      <rPr>
        <i/>
        <sz val="10"/>
        <color theme="1"/>
        <rFont val="Calibri"/>
        <family val="2"/>
        <charset val="204"/>
        <scheme val="minor"/>
      </rPr>
      <t xml:space="preserve"> Valrom</t>
    </r>
  </si>
  <si>
    <r>
      <t>Кутник 90</t>
    </r>
    <r>
      <rPr>
        <sz val="10"/>
        <color theme="1"/>
        <rFont val="Calibri"/>
        <family val="2"/>
        <charset val="204"/>
      </rPr>
      <t>˚ 20 мм</t>
    </r>
    <r>
      <rPr>
        <i/>
        <sz val="10"/>
        <color theme="1"/>
        <rFont val="Calibri"/>
        <family val="2"/>
        <charset val="204"/>
        <scheme val="minor"/>
      </rPr>
      <t xml:space="preserve"> Valrom</t>
    </r>
  </si>
  <si>
    <t>Кутник установочний з ВР 20х1/2" Valrom</t>
  </si>
  <si>
    <t>Муфта з ВР 50х1 1/2" Valrom</t>
  </si>
  <si>
    <r>
      <t>Відведеня 90</t>
    </r>
    <r>
      <rPr>
        <sz val="10"/>
        <color theme="1"/>
        <rFont val="Calibri"/>
        <family val="2"/>
        <charset val="204"/>
      </rPr>
      <t>˚ 50 мм</t>
    </r>
    <r>
      <rPr>
        <i/>
        <sz val="10"/>
        <color theme="1"/>
        <rFont val="Calibri"/>
        <family val="2"/>
        <charset val="204"/>
        <scheme val="minor"/>
      </rPr>
      <t xml:space="preserve"> Valrom</t>
    </r>
  </si>
  <si>
    <t>Прокладання труб сталевих водогазонапірних емальованих  DN20</t>
  </si>
  <si>
    <t>Прокладання труб сталевих водогазонапірних емальованих  DN40</t>
  </si>
  <si>
    <t>Труба сталева водогазопровідна емальована DN40</t>
  </si>
  <si>
    <t>Комплект кріплення та витратні матеріали</t>
  </si>
  <si>
    <t>Монтаж клапана редукційного DN20</t>
  </si>
  <si>
    <t>Клапан редукційний DN20 Caleffi</t>
  </si>
  <si>
    <t>Монтаж засувки клинової DN20</t>
  </si>
  <si>
    <t>Засувка латунна клинова муфтова DN20 Hawle</t>
  </si>
  <si>
    <t>Монтаж фільтрів сітчатих DN20</t>
  </si>
  <si>
    <t>Фільтр сітчастий латунний муфтовий DN20 General Fittings</t>
  </si>
  <si>
    <t>Муфта поліпропіленова з накидною гайкою 20х3/4" Valrom</t>
  </si>
  <si>
    <t>Муфта з ВР 20х3/4" Valrom</t>
  </si>
  <si>
    <r>
      <t>Відведеня 90</t>
    </r>
    <r>
      <rPr>
        <sz val="10"/>
        <color theme="1"/>
        <rFont val="Calibri"/>
        <family val="2"/>
        <charset val="204"/>
      </rPr>
      <t>˚ 20 мм</t>
    </r>
    <r>
      <rPr>
        <i/>
        <sz val="10"/>
        <color theme="1"/>
        <rFont val="Calibri"/>
        <family val="2"/>
        <charset val="204"/>
        <scheme val="minor"/>
      </rPr>
      <t xml:space="preserve"> Valrom</t>
    </r>
  </si>
  <si>
    <t>Труба сталева водогазопровідна емальована DN20</t>
  </si>
  <si>
    <t>Монтаж засувки чавунної DN50</t>
  </si>
  <si>
    <t>Засувка чавунна клинова фланцева DN50 T.I.S.</t>
  </si>
  <si>
    <t xml:space="preserve">Монтаж кран-комплекту DN50 </t>
  </si>
  <si>
    <t>Пожежний кран-комплект DN50 в комплекті з рукавом довжиною 20 м, пожежним стволом з діаметром сприску наконечника 19 мм та датчиком положення  ДППК-1</t>
  </si>
  <si>
    <t xml:space="preserve">Монтаж кран-комплекту DN25 </t>
  </si>
  <si>
    <t>Пожежний кран-комплект DN25 комплекті з напівжорстким рукавом довжиною 20 м, пожежним стволом та датчиком положення  ДППК-1</t>
  </si>
  <si>
    <t>Монтаж шаф пожежних DN50</t>
  </si>
  <si>
    <t>Шафа пожежна для розміщення крана DN50 з рукавом довжиною 20 м, крана DN25 з рукавом довжиною 20 м, двох ручних вогнегасників та блоку керування пожежними кранами БУПК</t>
  </si>
  <si>
    <t>Труба сталева водогазопровідна емальована DN50</t>
  </si>
  <si>
    <r>
      <t xml:space="preserve">Відведеня сталеве крутозагнуте емальоване </t>
    </r>
    <r>
      <rPr>
        <i/>
        <sz val="10"/>
        <color theme="1"/>
        <rFont val="Calibri"/>
        <family val="2"/>
        <charset val="204"/>
      </rPr>
      <t>DN50</t>
    </r>
  </si>
  <si>
    <r>
      <t xml:space="preserve">Відведеня сталеве крутозагнуте емальоване </t>
    </r>
    <r>
      <rPr>
        <i/>
        <sz val="10"/>
        <color theme="1"/>
        <rFont val="Calibri"/>
        <family val="2"/>
        <charset val="204"/>
      </rPr>
      <t xml:space="preserve"> DN20</t>
    </r>
  </si>
  <si>
    <r>
      <t xml:space="preserve">Відведеня сталеве крутозагнуте емальоване </t>
    </r>
    <r>
      <rPr>
        <i/>
        <sz val="10"/>
        <color theme="1"/>
        <rFont val="Calibri"/>
        <family val="2"/>
        <charset val="204"/>
      </rPr>
      <t xml:space="preserve"> DN40</t>
    </r>
  </si>
  <si>
    <t>Трубна ізоляція 20 мм, для труб, діаметром 50 мм</t>
  </si>
  <si>
    <t>Монтаж фланців</t>
  </si>
  <si>
    <t>Монтаж засувки чавунної DN100</t>
  </si>
  <si>
    <t>Засувка чавунна клинова фланцева DN100</t>
  </si>
  <si>
    <t>Монтаж кран-комплекту DN65</t>
  </si>
  <si>
    <t>Пожежний кран-комплект DN65 в комплекті з рукавом довжиною 20 м, пожежним стволом з діаметром сприску наконечника 19 мм та датчиком положення  ДППК-1</t>
  </si>
  <si>
    <t>Монтаж шаф пожежних DN65</t>
  </si>
  <si>
    <t>Шафа пожежна для розміщення крана DN5 з рукавом довжиною 20 м, крана DN25 з рукавом довжиною 20 м, двох ручних вогнегасників та блоку керування пожежними кранами БУПК</t>
  </si>
  <si>
    <t>Прокладання труб сталевих водогазонапірних емальованих DN50</t>
  </si>
  <si>
    <t>Прокладання труб сталевих водогазонапірних емальованих, діаметром 108х4,0</t>
  </si>
  <si>
    <t>Труба сталева водогазопровідна емальована, діаметром 108х4,0</t>
  </si>
  <si>
    <t>Прокладання труб сталевих водогазонапірних емальованих, діаметром 76х3,5</t>
  </si>
  <si>
    <t>Труба сталева водогазопровідна емальована, діаметром 76х3,5</t>
  </si>
  <si>
    <t>Фланець приєднувальний  110×4"</t>
  </si>
  <si>
    <t>Фланець приварний  DN50</t>
  </si>
  <si>
    <t>Фланець приєднувальний  63×2"</t>
  </si>
  <si>
    <t>Фланець приварний  DN100</t>
  </si>
  <si>
    <r>
      <t xml:space="preserve">Відведеня сталеве крутозагнуте емальоване </t>
    </r>
    <r>
      <rPr>
        <i/>
        <sz val="10"/>
        <color theme="1"/>
        <rFont val="Calibri"/>
        <family val="2"/>
        <charset val="204"/>
      </rPr>
      <t>DN100</t>
    </r>
  </si>
  <si>
    <r>
      <t xml:space="preserve">Відведеня сталеве крутозагнуте емальоване </t>
    </r>
    <r>
      <rPr>
        <i/>
        <sz val="10"/>
        <color theme="1"/>
        <rFont val="Calibri"/>
        <family val="2"/>
        <charset val="204"/>
      </rPr>
      <t>DN65</t>
    </r>
  </si>
  <si>
    <t>Трубна ізоляція 20 мм, для труб, діаметром 108х4,0 мм</t>
  </si>
  <si>
    <t>Трубна ізоляція 20 мм, для труб, діаметром 76х3,5 мм</t>
  </si>
  <si>
    <t>Монтаж електронагрівача, об'єм 300 л</t>
  </si>
  <si>
    <t>Електроводонагрівач ємний 300 л ES-VS300MC-S Atlantic</t>
  </si>
  <si>
    <t>1. Система В1 (виробництво)</t>
  </si>
  <si>
    <t>2. Система В1 (КПП)</t>
  </si>
  <si>
    <t>3. Система В2 (виробництво)</t>
  </si>
  <si>
    <t>4. Система В2 (сушка)</t>
  </si>
  <si>
    <t>5. Система ТЗ (виробництво)</t>
  </si>
  <si>
    <t>Монтаж електронагрівача, об'єм 100 л</t>
  </si>
  <si>
    <t>Монтаж електронагрівача, об'єм 10 л</t>
  </si>
  <si>
    <t>Електроводонагрівач ємний 10 л Compact line GCU 1015 L52 RC Tesy</t>
  </si>
  <si>
    <t>Монтаж групи безпеки електронагрівача</t>
  </si>
  <si>
    <t>Група безпеки електроводонагрівача 3/4" з сифоном Flamco</t>
  </si>
  <si>
    <t>Група безпеки електроводонагрівача 1/2" з сифоном Flamco</t>
  </si>
  <si>
    <t>Монтаж приладів магнітної обробки води</t>
  </si>
  <si>
    <t>Прилад магнітної обробки води EZV</t>
  </si>
  <si>
    <t>6. Система ТЗ (КПП)</t>
  </si>
  <si>
    <t>Електроводонагрівач ємний 100 л Bilight GCV 1004415 B11 TSR Tesy</t>
  </si>
  <si>
    <t>Прилад магнітної обробки води Flamco</t>
  </si>
  <si>
    <t>7. Система К1 (виробництво)</t>
  </si>
  <si>
    <t>Прокладання труб поліпропіленових DN20</t>
  </si>
  <si>
    <t>Прокладання труб каналізаційних поліпропіленових DN100</t>
  </si>
  <si>
    <t>Труба каналізаційна, поліпропіленова, діаметром 100 мм Valrom</t>
  </si>
  <si>
    <t>Прокладання труб каналізаційних поліпропіленових DN50</t>
  </si>
  <si>
    <t>Труба каналізаційна, поліпропіленова, діаметром 50 мм Valrom</t>
  </si>
  <si>
    <t>Ревізія Ø110 Valrom</t>
  </si>
  <si>
    <t>Прочистка Ø110 Valrom</t>
  </si>
  <si>
    <t>Прочистка Ø50 Valrom</t>
  </si>
  <si>
    <t>Хрестовина двоплощинна 110×110×110×110-135° Valrom</t>
  </si>
  <si>
    <t>Хрестовина двоплощинна 110×110×110×110-90° Valrom</t>
  </si>
  <si>
    <t>Трійник двоплощинний 50×50×50-90° Valrom</t>
  </si>
  <si>
    <t>Хрестовина 110×110×50×50-45° Valrom</t>
  </si>
  <si>
    <t>Трійник 110×110×110-90° Valrom</t>
  </si>
  <si>
    <t>Трійник 110×50×110-90° Valrom</t>
  </si>
  <si>
    <t>Трійник 50×50×50-90° Valrom</t>
  </si>
  <si>
    <t>Трійник 110×110×110-45° Valrom</t>
  </si>
  <si>
    <t>Трійник 110×50×110-45° Valrom</t>
  </si>
  <si>
    <t>Трійник 50×50×50-45° Valrom</t>
  </si>
  <si>
    <t>Перехід 110×50 Valrom</t>
  </si>
  <si>
    <r>
      <t>Відведеня 90</t>
    </r>
    <r>
      <rPr>
        <sz val="10"/>
        <color theme="1"/>
        <rFont val="Calibri"/>
        <family val="2"/>
        <charset val="204"/>
      </rPr>
      <t>˚ 100 мм</t>
    </r>
    <r>
      <rPr>
        <i/>
        <sz val="10"/>
        <color theme="1"/>
        <rFont val="Calibri"/>
        <family val="2"/>
        <charset val="204"/>
        <scheme val="minor"/>
      </rPr>
      <t xml:space="preserve"> Valrom</t>
    </r>
  </si>
  <si>
    <r>
      <t>Відведеня 45</t>
    </r>
    <r>
      <rPr>
        <sz val="10"/>
        <color theme="1"/>
        <rFont val="Calibri"/>
        <family val="2"/>
        <charset val="204"/>
      </rPr>
      <t>˚ 100 мм</t>
    </r>
    <r>
      <rPr>
        <i/>
        <sz val="10"/>
        <color theme="1"/>
        <rFont val="Calibri"/>
        <family val="2"/>
        <charset val="204"/>
        <scheme val="minor"/>
      </rPr>
      <t xml:space="preserve"> Valrom</t>
    </r>
  </si>
  <si>
    <r>
      <t>Відведеня 45</t>
    </r>
    <r>
      <rPr>
        <sz val="10"/>
        <color theme="1"/>
        <rFont val="Calibri"/>
        <family val="2"/>
        <charset val="204"/>
      </rPr>
      <t>˚ 50 мм</t>
    </r>
    <r>
      <rPr>
        <i/>
        <sz val="10"/>
        <color theme="1"/>
        <rFont val="Calibri"/>
        <family val="2"/>
        <charset val="204"/>
        <scheme val="minor"/>
      </rPr>
      <t xml:space="preserve"> Valrom</t>
    </r>
  </si>
  <si>
    <t>8. Система К1Н</t>
  </si>
  <si>
    <t>Монтаж установок насосних</t>
  </si>
  <si>
    <t>Каналізаційна насосна установка Sololift2 WC-3 Grundfos</t>
  </si>
  <si>
    <t>Трійник 50×50×50 Valrom</t>
  </si>
  <si>
    <t>Муфта з ВР 32х1" Valrom</t>
  </si>
  <si>
    <t xml:space="preserve">Заглушка різьбова 1" </t>
  </si>
  <si>
    <t>Підключення гнучке гофрове Ø110, довжиною 1000 мм</t>
  </si>
  <si>
    <t>Підключення гнучке гофрове Ø50, довжиною 2000 мм</t>
  </si>
  <si>
    <t xml:space="preserve">Підключення установки </t>
  </si>
  <si>
    <t>9. Система К1 (КПП)</t>
  </si>
  <si>
    <t>Прокладання труб каналізаційних поліпропіленових DN32</t>
  </si>
  <si>
    <t>Труба каналізаційна, поліпропіленова, діаметром 32 мм Valrom</t>
  </si>
  <si>
    <t>Ревізія Ø32 Valrom</t>
  </si>
  <si>
    <r>
      <t xml:space="preserve">Умивальник в комплекті зі змішувачем, сифоном та відводом </t>
    </r>
    <r>
      <rPr>
        <b/>
        <i/>
        <sz val="10"/>
        <color theme="1"/>
        <rFont val="Calibri"/>
        <family val="2"/>
        <charset val="204"/>
        <scheme val="minor"/>
      </rPr>
      <t>(поставка Замовника)</t>
    </r>
  </si>
  <si>
    <t>Установка умивальників в комплекті з змішувачем, сифоном та відвлдом</t>
  </si>
  <si>
    <t>Установка унітазів в комплекті з бачком, сифоном та відвлдом</t>
  </si>
  <si>
    <r>
      <t xml:space="preserve">Унітаз в комплекті зі змивним бачком, сифоном та відводом </t>
    </r>
    <r>
      <rPr>
        <b/>
        <i/>
        <sz val="10"/>
        <color theme="1"/>
        <rFont val="Calibri"/>
        <family val="2"/>
        <charset val="204"/>
        <scheme val="minor"/>
      </rPr>
      <t>(поставка Замовника)</t>
    </r>
  </si>
  <si>
    <t>Установка підлогових чаш з бачком, сифоном та відвлдом</t>
  </si>
  <si>
    <r>
      <t xml:space="preserve">Підлогова чаша в комплекті зі напівавтоматичним змивним  краном, сифоном та відводом </t>
    </r>
    <r>
      <rPr>
        <b/>
        <i/>
        <sz val="10"/>
        <color theme="1"/>
        <rFont val="Calibri"/>
        <family val="2"/>
        <charset val="204"/>
        <scheme val="minor"/>
      </rPr>
      <t>(поставка Замовника)</t>
    </r>
  </si>
  <si>
    <t>Установка душових кабін в комплекті з змішувачем, сифоном</t>
  </si>
  <si>
    <r>
      <t xml:space="preserve">Душова кабіна в комплекті зі змішувачем, сифоном, гнучким    відводом та гнучкими підводками в металевій оплітці </t>
    </r>
    <r>
      <rPr>
        <b/>
        <i/>
        <sz val="10"/>
        <color theme="1"/>
        <rFont val="Calibri"/>
        <family val="2"/>
        <charset val="204"/>
        <scheme val="minor"/>
      </rPr>
      <t>(поставка Замовника)</t>
    </r>
  </si>
  <si>
    <t>Установка пісуарів в комплекті з змивним краном та сифоном</t>
  </si>
  <si>
    <r>
      <t xml:space="preserve">Пісуар в комплекті зі напівавтоматичним змивним краном, сифоном, гнучким відводом та гнучкими підводками в металевій оплітці </t>
    </r>
    <r>
      <rPr>
        <b/>
        <i/>
        <sz val="10"/>
        <color theme="1"/>
        <rFont val="Calibri"/>
        <family val="2"/>
        <charset val="204"/>
        <scheme val="minor"/>
      </rPr>
      <t>(поставка Замовника)</t>
    </r>
  </si>
  <si>
    <t>Установка трапів</t>
  </si>
  <si>
    <r>
      <t xml:space="preserve">Трап DN100 </t>
    </r>
    <r>
      <rPr>
        <b/>
        <i/>
        <sz val="10"/>
        <color theme="1"/>
        <rFont val="Calibri"/>
        <family val="2"/>
        <charset val="204"/>
        <scheme val="minor"/>
      </rPr>
      <t>(поставка Замовника)</t>
    </r>
  </si>
  <si>
    <r>
      <t xml:space="preserve">Трап DN50 </t>
    </r>
    <r>
      <rPr>
        <b/>
        <i/>
        <sz val="10"/>
        <color theme="1"/>
        <rFont val="Calibri"/>
        <family val="2"/>
        <charset val="204"/>
        <scheme val="minor"/>
      </rPr>
      <t>(поставка Замовника)</t>
    </r>
  </si>
  <si>
    <t>10. Санфаянс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</si>
</sst>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i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8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" fontId="3" fillId="2" borderId="11" xfId="1" applyNumberFormat="1" applyFont="1" applyFill="1" applyBorder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 vertical="center" wrapText="1"/>
    </xf>
    <xf numFmtId="4" fontId="4" fillId="2" borderId="13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4" fontId="3" fillId="0" borderId="2" xfId="1" applyNumberFormat="1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5" fillId="0" borderId="1" xfId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 wrapText="1"/>
    </xf>
    <xf numFmtId="0" fontId="5" fillId="0" borderId="1" xfId="1" applyFont="1" applyBorder="1" applyAlignment="1">
      <alignment horizontal="right"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" fontId="3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4" fontId="3" fillId="4" borderId="5" xfId="1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 wrapText="1"/>
    </xf>
    <xf numFmtId="4" fontId="3" fillId="4" borderId="6" xfId="1" applyNumberFormat="1" applyFont="1" applyFill="1" applyBorder="1" applyAlignment="1">
      <alignment horizontal="center" vertical="center" wrapText="1"/>
    </xf>
    <xf numFmtId="4" fontId="3" fillId="4" borderId="7" xfId="1" applyNumberFormat="1" applyFont="1" applyFill="1" applyBorder="1" applyAlignment="1">
      <alignment horizontal="center" vertical="center" wrapText="1"/>
    </xf>
    <xf numFmtId="4" fontId="3" fillId="4" borderId="3" xfId="1" applyNumberFormat="1" applyFont="1" applyFill="1" applyBorder="1" applyAlignment="1">
      <alignment horizontal="center" vertical="center" wrapText="1"/>
    </xf>
    <xf numFmtId="4" fontId="3" fillId="4" borderId="8" xfId="1" applyNumberFormat="1" applyFont="1" applyFill="1" applyBorder="1" applyAlignment="1">
      <alignment horizontal="center" vertical="center" wrapText="1"/>
    </xf>
    <xf numFmtId="4" fontId="3" fillId="4" borderId="9" xfId="1" applyNumberFormat="1" applyFont="1" applyFill="1" applyBorder="1" applyAlignment="1">
      <alignment horizontal="center" vertical="center" wrapText="1"/>
    </xf>
    <xf numFmtId="4" fontId="4" fillId="4" borderId="8" xfId="1" applyNumberFormat="1" applyFont="1" applyFill="1" applyBorder="1" applyAlignment="1">
      <alignment vertical="center" wrapText="1"/>
    </xf>
    <xf numFmtId="4" fontId="3" fillId="4" borderId="8" xfId="1" applyNumberFormat="1" applyFont="1" applyFill="1" applyBorder="1" applyAlignment="1">
      <alignment vertical="center" wrapText="1"/>
    </xf>
    <xf numFmtId="4" fontId="4" fillId="4" borderId="9" xfId="1" applyNumberFormat="1" applyFont="1" applyFill="1" applyBorder="1" applyAlignment="1">
      <alignment horizontal="center" vertical="center" wrapText="1"/>
    </xf>
    <xf numFmtId="4" fontId="5" fillId="4" borderId="8" xfId="1" applyNumberFormat="1" applyFont="1" applyFill="1" applyBorder="1" applyAlignment="1">
      <alignment vertical="center" wrapText="1"/>
    </xf>
    <xf numFmtId="4" fontId="5" fillId="4" borderId="9" xfId="1" applyNumberFormat="1" applyFont="1" applyFill="1" applyBorder="1" applyAlignment="1">
      <alignment horizontal="center" vertical="center" wrapText="1"/>
    </xf>
    <xf numFmtId="4" fontId="2" fillId="4" borderId="8" xfId="1" applyNumberFormat="1" applyFont="1" applyFill="1" applyBorder="1" applyAlignment="1">
      <alignment vertical="center" wrapText="1"/>
    </xf>
    <xf numFmtId="4" fontId="2" fillId="4" borderId="9" xfId="1" applyNumberFormat="1" applyFont="1" applyFill="1" applyBorder="1" applyAlignment="1">
      <alignment horizontal="center" vertical="center" wrapText="1"/>
    </xf>
    <xf numFmtId="4" fontId="6" fillId="4" borderId="9" xfId="1" applyNumberFormat="1" applyFont="1" applyFill="1" applyBorder="1" applyAlignment="1">
      <alignment horizontal="center" vertical="center" wrapText="1"/>
    </xf>
    <xf numFmtId="4" fontId="6" fillId="4" borderId="8" xfId="1" applyNumberFormat="1" applyFont="1" applyFill="1" applyBorder="1" applyAlignment="1">
      <alignment vertical="center" wrapText="1"/>
    </xf>
    <xf numFmtId="4" fontId="5" fillId="4" borderId="8" xfId="1" applyNumberFormat="1" applyFont="1" applyFill="1" applyBorder="1" applyAlignment="1">
      <alignment horizontal="right" vertical="center" wrapText="1"/>
    </xf>
    <xf numFmtId="4" fontId="5" fillId="4" borderId="8" xfId="1" applyNumberFormat="1" applyFont="1" applyFill="1" applyBorder="1" applyAlignment="1">
      <alignment horizontal="right" vertical="center"/>
    </xf>
    <xf numFmtId="4" fontId="2" fillId="4" borderId="9" xfId="1" applyNumberFormat="1" applyFont="1" applyFill="1" applyBorder="1" applyAlignment="1">
      <alignment horizontal="center" vertical="center"/>
    </xf>
    <xf numFmtId="4" fontId="5" fillId="4" borderId="8" xfId="1" applyNumberFormat="1" applyFont="1" applyFill="1" applyBorder="1" applyAlignment="1">
      <alignment vertical="center"/>
    </xf>
    <xf numFmtId="4" fontId="5" fillId="4" borderId="9" xfId="1" applyNumberFormat="1" applyFont="1" applyFill="1" applyBorder="1" applyAlignment="1">
      <alignment horizontal="center" vertical="center"/>
    </xf>
    <xf numFmtId="4" fontId="6" fillId="4" borderId="8" xfId="1" applyNumberFormat="1" applyFont="1" applyFill="1" applyBorder="1" applyAlignment="1">
      <alignment vertical="center"/>
    </xf>
    <xf numFmtId="4" fontId="6" fillId="4" borderId="9" xfId="1" applyNumberFormat="1" applyFont="1" applyFill="1" applyBorder="1" applyAlignment="1">
      <alignment horizontal="center" vertical="center"/>
    </xf>
    <xf numFmtId="4" fontId="4" fillId="4" borderId="11" xfId="1" applyNumberFormat="1" applyFont="1" applyFill="1" applyBorder="1" applyAlignment="1">
      <alignment horizontal="center" vertical="center" wrapText="1"/>
    </xf>
    <xf numFmtId="4" fontId="3" fillId="4" borderId="14" xfId="1" applyNumberFormat="1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Normal_proposition.till1.03.00" xfId="3" xr:uid="{00000000-0005-0000-0000-000001000000}"/>
    <cellStyle name="Звичайний" xfId="0" builtinId="0"/>
    <cellStyle name="Обычн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шт. №1(зм.в.3)"/>
      <sheetName val="матер-ли"/>
      <sheetName val="Лист1"/>
    </sheetNames>
    <sheetDataSet>
      <sheetData sheetId="0" refreshError="1"/>
      <sheetData sheetId="1" refreshError="1">
        <row r="6">
          <cell r="B6" t="str">
            <v>Арматура Ø6-8 класу А240</v>
          </cell>
        </row>
        <row r="7">
          <cell r="B7" t="str">
            <v>Арматура Ø10 класу  А500</v>
          </cell>
        </row>
        <row r="8">
          <cell r="B8" t="str">
            <v>Арматура Ø12-32 класу А500</v>
          </cell>
        </row>
        <row r="9">
          <cell r="B9" t="str">
            <v>Балка для марша</v>
          </cell>
        </row>
        <row r="10">
          <cell r="B10" t="str">
            <v>Бетон П4 В25 F200 W6  з доставкою на об'єкт</v>
          </cell>
        </row>
        <row r="11">
          <cell r="B11" t="str">
            <v>Бетон П4 В30 F200 W6 з доставкою на об'єкт</v>
          </cell>
        </row>
        <row r="12">
          <cell r="B12" t="str">
            <v>Бетон П4 В25 F200 W6 М5 з доставкою на об'єкт</v>
          </cell>
        </row>
        <row r="13">
          <cell r="B13" t="str">
            <v>Бетон П4 В30 F200 W6 М5 з доставкою на об'єкт</v>
          </cell>
        </row>
        <row r="14">
          <cell r="B14" t="str">
            <v>Бетон П4 В30 F200 W6 М15 з доставкою на об'єкт</v>
          </cell>
        </row>
        <row r="15">
          <cell r="B15" t="str">
            <v>Бетон П4 В25 F200 W6 М15 з доставкою на об'єкт</v>
          </cell>
        </row>
        <row r="16">
          <cell r="B16" t="str">
            <v>Бетон П4 В12,5 F50 Р4 W6 З з доставкою на об'єкт</v>
          </cell>
        </row>
        <row r="17">
          <cell r="B17" t="str">
            <v>Вентблоки ВБ-3-30</v>
          </cell>
        </row>
        <row r="18">
          <cell r="B18" t="str">
            <v>Вентблоки ВБ-4-30</v>
          </cell>
        </row>
        <row r="19">
          <cell r="B19" t="str">
            <v>Вироби будівельні керамічні "СБК 250*380*215"</v>
          </cell>
        </row>
        <row r="20">
          <cell r="B20" t="str">
            <v>Відлив фарбований (RAL)зі сталі товщ.0,7мм</v>
          </cell>
        </row>
        <row r="21">
          <cell r="B21" t="str">
            <v>Газ пропан</v>
          </cell>
        </row>
        <row r="22">
          <cell r="B22" t="str">
            <v>Гемофон полотно ППЄ 5 мм</v>
          </cell>
        </row>
        <row r="23">
          <cell r="B23" t="str">
            <v>Геотекстиль</v>
          </cell>
        </row>
        <row r="24">
          <cell r="B24" t="str">
            <v>Герметик поліуретановий</v>
          </cell>
        </row>
        <row r="25">
          <cell r="B25" t="str">
            <v>Гідроізоляція CR-65</v>
          </cell>
        </row>
        <row r="26">
          <cell r="B26" t="str">
            <v>Грунт універсальний Уні Праймер</v>
          </cell>
        </row>
        <row r="27">
          <cell r="B27" t="str">
            <v>Грунт Baumit Grunt</v>
          </cell>
        </row>
        <row r="28">
          <cell r="B28" t="str">
            <v>Ґрунт доставляється з вул. Деміївська на вул. Дегтяренка, коефіцієнт ущільнення 1,2</v>
          </cell>
        </row>
        <row r="29">
          <cell r="B29" t="str">
            <v>Ґрунтовка ГФ-021</v>
          </cell>
        </row>
        <row r="30">
          <cell r="B30" t="str">
            <v>Ґрунтовка СТ-17</v>
          </cell>
        </row>
        <row r="31">
          <cell r="B31" t="str">
            <v>Дріт в'язальний</v>
          </cell>
        </row>
        <row r="32">
          <cell r="B32" t="str">
            <v>Джгут</v>
          </cell>
        </row>
        <row r="33">
          <cell r="B33" t="str">
            <v>Диск відр. Ø230 мм</v>
          </cell>
        </row>
        <row r="34">
          <cell r="B34" t="str">
            <v>Дюбель 10х220мм, з подовженою розпірною базою, зі сталевим оцинкованим цвяхом та пластиковою голівкою</v>
          </cell>
        </row>
        <row r="35">
          <cell r="B35" t="str">
            <v>Дюбель 10х140 мм з металевим цвяхом з подовженою розпірною частиною</v>
          </cell>
        </row>
        <row r="36">
          <cell r="B36" t="str">
            <v>Дюбель 6х40 мм</v>
          </cell>
        </row>
        <row r="37">
          <cell r="B37" t="str">
            <v>Дюбель анкерний</v>
          </cell>
        </row>
        <row r="38">
          <cell r="B38" t="str">
            <v>Елементи кріплення</v>
          </cell>
        </row>
        <row r="39">
          <cell r="B39" t="str">
            <v>Закладні деталі з полоси 40х4</v>
          </cell>
        </row>
        <row r="40">
          <cell r="B40" t="str">
            <v>Залізобетонні марш-площадки</v>
          </cell>
        </row>
        <row r="41">
          <cell r="B41" t="str">
            <v>Керамічних блоків 2NF ТМ "Керамкомфорт" ПАТ"СБК" з доставкою на об'єкт</v>
          </cell>
        </row>
        <row r="42">
          <cell r="B42" t="str">
            <v>Керамзитобетон М100</v>
          </cell>
        </row>
        <row r="43">
          <cell r="B43" t="str">
            <v>Клей ПроКонтакт</v>
          </cell>
        </row>
        <row r="44">
          <cell r="B44" t="str">
            <v>Клей Баумакол Медіо</v>
          </cell>
        </row>
        <row r="45">
          <cell r="B45" t="str">
            <v>Кутовий профіль зовнішній ПВХ з сіткою100х100мм</v>
          </cell>
        </row>
        <row r="46">
          <cell r="B46" t="str">
            <v>Ліфти (2 шт - 630 кг, 1 шт - 1000 кг)</v>
          </cell>
        </row>
        <row r="47">
          <cell r="B47" t="str">
            <v>Мастика бітумно-полімерна Техноніколь</v>
          </cell>
        </row>
        <row r="48">
          <cell r="B48" t="str">
            <v xml:space="preserve">Мембрана дренажна </v>
          </cell>
        </row>
        <row r="49">
          <cell r="B49" t="str">
            <v xml:space="preserve"> Металопластикові вікна та балконі двері (профіль 5-ти камерний,  склопакет - 2-х камерний енергозберігаючий), в т.ч. підвіконник та відлив</v>
          </cell>
        </row>
        <row r="50">
          <cell r="B50" t="str">
            <v>Металопластикові вікна балконів та лоджій (профіль 3 камерний, склопакет - 1-однокамерний)</v>
          </cell>
        </row>
        <row r="51">
          <cell r="B51" t="str">
            <v>Металопластикові вікна та двері в місцях загального користування, в т.ч. нежитлових приміщеннях (профіль 3 камерний, склопакет - 1-однокамерний)</v>
          </cell>
        </row>
        <row r="52">
          <cell r="B52" t="str">
            <v>Металеві протиударні двері (двополі з фрамугою 1260*2460мм)</v>
          </cell>
        </row>
        <row r="53">
          <cell r="B53" t="str">
            <v>Металеві вхідні двері в квартири з МДФ накладками (ЕІ 30) + монтаж</v>
          </cell>
        </row>
        <row r="54">
          <cell r="B54" t="str">
            <v>Металеві двері вхідної групи з МДФ накладками</v>
          </cell>
        </row>
        <row r="55">
          <cell r="B55" t="str">
            <v>Металеві люки в нішах інженерних комунікацій (900*1070мм)</v>
          </cell>
        </row>
        <row r="56">
          <cell r="B56" t="str">
            <v>Мін. декор.штук.Едель Пуц "барашек К"</v>
          </cell>
        </row>
        <row r="57">
          <cell r="B57" t="str">
            <v>Мінераловатна плита  145 кг/м3</v>
          </cell>
        </row>
        <row r="58">
          <cell r="B58" t="str">
            <v>Мінераловатна плита  135 кг/м3</v>
          </cell>
        </row>
        <row r="59">
          <cell r="B59" t="str">
            <v>Мозаїчна штукатурка BAUMIT</v>
          </cell>
        </row>
        <row r="60">
          <cell r="B60" t="str">
            <v>Паробар'єр</v>
          </cell>
        </row>
        <row r="61">
          <cell r="B61" t="str">
            <v>Перемичка 1ПБ13-1</v>
          </cell>
        </row>
        <row r="62">
          <cell r="B62" t="str">
            <v>Пінопласт ПСБ-С-25 ГОСТ</v>
          </cell>
        </row>
        <row r="63">
          <cell r="B63" t="str">
            <v>Пінополістирол екструдований Г-1</v>
          </cell>
        </row>
        <row r="64">
          <cell r="B64" t="str">
            <v>Пінополістирол екструдований Г-4</v>
          </cell>
        </row>
        <row r="65">
          <cell r="B65" t="str">
            <v>Пісок річковий з доставкою на об'єкт</v>
          </cell>
        </row>
        <row r="66">
          <cell r="B66" t="str">
            <v>Пісок овражний з доставкою на об'єкт</v>
          </cell>
        </row>
        <row r="67">
          <cell r="B67" t="str">
            <v>Плівка ПЕ 150 мкр</v>
          </cell>
        </row>
        <row r="68">
          <cell r="B68" t="str">
            <v>Плитка Керамограніт(фасад)</v>
          </cell>
        </row>
        <row r="69">
          <cell r="B69" t="str">
            <v>Плитка Грес А100</v>
          </cell>
        </row>
        <row r="70">
          <cell r="B70" t="str">
            <v>Плитка Грес Х200</v>
          </cell>
        </row>
        <row r="71">
          <cell r="B71" t="str">
            <v>Плитка бетонна с доставкою</v>
          </cell>
        </row>
        <row r="72">
          <cell r="B72" t="str">
            <v>Праймер бітумний Техноніколь</v>
          </cell>
        </row>
        <row r="73">
          <cell r="B73" t="str">
            <v>Профіль декоративний "Бронза"</v>
          </cell>
        </row>
        <row r="74">
          <cell r="B74" t="str">
            <v>Розчин РК М75 П-12 З з доставкою на об'єкт</v>
          </cell>
        </row>
        <row r="75">
          <cell r="B75" t="str">
            <v>Розчин РК М100 П-12-С з доставкою на об'єкт</v>
          </cell>
        </row>
        <row r="76">
          <cell r="B76" t="str">
            <v>Розчин РК М150 П-12-С з доставкою на об'єкт</v>
          </cell>
        </row>
        <row r="77">
          <cell r="B77" t="str">
            <v>Саморізи покрівельні</v>
          </cell>
        </row>
        <row r="78">
          <cell r="B78" t="str">
            <v>Сітка Бауміт стар Текс</v>
          </cell>
        </row>
        <row r="79">
          <cell r="B79" t="str">
            <v>Сітка кладочна ВР-1 Ø4мм 50х50</v>
          </cell>
        </row>
        <row r="80">
          <cell r="B80" t="str">
            <v>Сітка кладочна ВР-1 Ø3мм 100х100</v>
          </cell>
        </row>
        <row r="81">
          <cell r="B81" t="str">
            <v>Силіконова фарба Бауміт</v>
          </cell>
        </row>
        <row r="82">
          <cell r="B82" t="str">
            <v xml:space="preserve">Скриньки поштові </v>
          </cell>
        </row>
        <row r="83">
          <cell r="B83" t="str">
            <v>Стрічка К2</v>
          </cell>
        </row>
        <row r="84">
          <cell r="B84" t="str">
            <v>Стрічка перфорована</v>
          </cell>
        </row>
        <row r="85">
          <cell r="B85" t="str">
            <v xml:space="preserve">Суміш Кнауф МП-75,  30 кг </v>
          </cell>
        </row>
        <row r="86">
          <cell r="B86" t="str">
            <v>Труба 30х30х3</v>
          </cell>
        </row>
        <row r="87">
          <cell r="B87" t="str">
            <v>Уніфлекс ЕПП Техноніколь</v>
          </cell>
        </row>
        <row r="88">
          <cell r="B88" t="str">
            <v>Уніфлекс ЕКП сланець сірий Техноніколь</v>
          </cell>
        </row>
        <row r="89">
          <cell r="B89" t="str">
            <v>Фарба масляна</v>
          </cell>
        </row>
        <row r="90">
          <cell r="B90" t="str">
            <v>Фарба в/е</v>
          </cell>
        </row>
        <row r="91">
          <cell r="B91" t="str">
            <v>Фіксатори для сітки</v>
          </cell>
        </row>
        <row r="92">
          <cell r="B92" t="str">
            <v>Фуга СЕ-40</v>
          </cell>
        </row>
        <row r="93">
          <cell r="B93" t="str">
            <v>Цегла повнотіла з доставкою на об'єкт М-100</v>
          </cell>
        </row>
        <row r="94">
          <cell r="B94" t="str">
            <v>Цемент М400</v>
          </cell>
        </row>
        <row r="95">
          <cell r="B95" t="str">
            <v>Шпаклівка Knauf фініш</v>
          </cell>
        </row>
        <row r="96">
          <cell r="B96" t="str">
            <v>Шпаклівка Knauf мульти-фініш</v>
          </cell>
        </row>
        <row r="97">
          <cell r="B97" t="str">
            <v>Шліфщкурка 115 мм</v>
          </cell>
        </row>
        <row r="98">
          <cell r="B98" t="str">
            <v>Щебінь (20-40, 40-70)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5"/>
  <sheetViews>
    <sheetView showZeros="0" tabSelected="1" zoomScale="85" zoomScaleNormal="85" zoomScaleSheetLayoutView="70" workbookViewId="0">
      <selection activeCell="J8" sqref="J8"/>
    </sheetView>
  </sheetViews>
  <sheetFormatPr defaultColWidth="8.6640625" defaultRowHeight="13.8" x14ac:dyDescent="0.3"/>
  <cols>
    <col min="1" max="1" width="55.33203125" style="3" customWidth="1"/>
    <col min="2" max="3" width="12.44140625" style="3" customWidth="1"/>
    <col min="4" max="8" width="15.44140625" style="3" customWidth="1"/>
    <col min="9" max="9" width="13.44140625" style="3" customWidth="1"/>
    <col min="10" max="11" width="13.6640625" style="3" customWidth="1"/>
    <col min="12" max="12" width="5.33203125" style="3" customWidth="1"/>
    <col min="13" max="13" width="15" style="3" customWidth="1"/>
    <col min="14" max="14" width="14.33203125" style="3" customWidth="1"/>
    <col min="15" max="15" width="21.33203125" style="3" customWidth="1"/>
    <col min="16" max="16" width="12.44140625" style="3" customWidth="1"/>
    <col min="17" max="16384" width="8.6640625" style="3"/>
  </cols>
  <sheetData>
    <row r="1" spans="1:9" ht="25.95" customHeight="1" x14ac:dyDescent="0.3">
      <c r="A1" s="53" t="s">
        <v>12</v>
      </c>
      <c r="B1" s="54"/>
      <c r="C1" s="54"/>
      <c r="D1" s="54"/>
      <c r="E1" s="54"/>
      <c r="F1" s="54"/>
      <c r="G1" s="54"/>
      <c r="H1" s="54"/>
    </row>
    <row r="2" spans="1:9" ht="25.95" customHeight="1" x14ac:dyDescent="0.3">
      <c r="A2" s="4" t="s">
        <v>15</v>
      </c>
      <c r="B2" s="46" t="s">
        <v>16</v>
      </c>
      <c r="C2" s="46"/>
      <c r="D2" s="46"/>
      <c r="E2" s="46"/>
      <c r="F2" s="46"/>
      <c r="G2" s="46"/>
      <c r="H2" s="46"/>
    </row>
    <row r="3" spans="1:9" ht="25.95" customHeight="1" x14ac:dyDescent="0.3">
      <c r="A3" s="5" t="s">
        <v>10</v>
      </c>
      <c r="B3" s="46" t="s">
        <v>11</v>
      </c>
      <c r="C3" s="46"/>
      <c r="D3" s="46"/>
      <c r="E3" s="46"/>
      <c r="F3" s="46"/>
      <c r="G3" s="46"/>
      <c r="H3" s="46"/>
    </row>
    <row r="4" spans="1:9" ht="46.5" customHeight="1" x14ac:dyDescent="0.3">
      <c r="A4" s="47" t="s">
        <v>20</v>
      </c>
      <c r="B4" s="48"/>
      <c r="C4" s="48"/>
      <c r="D4" s="48"/>
      <c r="E4" s="48"/>
      <c r="F4" s="48"/>
      <c r="G4" s="48"/>
      <c r="H4" s="48"/>
    </row>
    <row r="5" spans="1:9" x14ac:dyDescent="0.3">
      <c r="A5" s="49" t="s">
        <v>17</v>
      </c>
      <c r="B5" s="49"/>
      <c r="C5" s="49"/>
      <c r="D5" s="49"/>
      <c r="E5" s="49"/>
      <c r="F5" s="49"/>
      <c r="G5" s="49"/>
      <c r="H5" s="49"/>
    </row>
    <row r="6" spans="1:9" ht="22.5" customHeight="1" thickBot="1" x14ac:dyDescent="0.35">
      <c r="A6" s="50" t="s">
        <v>0</v>
      </c>
      <c r="B6" s="50" t="s">
        <v>1</v>
      </c>
      <c r="C6" s="51" t="s">
        <v>2</v>
      </c>
      <c r="D6" s="55" t="s">
        <v>3</v>
      </c>
      <c r="E6" s="55"/>
      <c r="F6" s="55"/>
      <c r="G6" s="55"/>
      <c r="H6" s="56"/>
    </row>
    <row r="7" spans="1:9" x14ac:dyDescent="0.3">
      <c r="A7" s="50"/>
      <c r="B7" s="50"/>
      <c r="C7" s="52"/>
      <c r="D7" s="57" t="s">
        <v>6</v>
      </c>
      <c r="E7" s="58"/>
      <c r="F7" s="57" t="s">
        <v>8</v>
      </c>
      <c r="G7" s="58"/>
      <c r="H7" s="59" t="s">
        <v>5</v>
      </c>
    </row>
    <row r="8" spans="1:9" x14ac:dyDescent="0.3">
      <c r="A8" s="50"/>
      <c r="B8" s="50"/>
      <c r="C8" s="52"/>
      <c r="D8" s="60" t="s">
        <v>7</v>
      </c>
      <c r="E8" s="61" t="s">
        <v>4</v>
      </c>
      <c r="F8" s="60" t="s">
        <v>7</v>
      </c>
      <c r="G8" s="61" t="s">
        <v>4</v>
      </c>
      <c r="H8" s="59"/>
      <c r="I8" s="44"/>
    </row>
    <row r="9" spans="1:9" s="17" customFormat="1" x14ac:dyDescent="0.3">
      <c r="A9" s="21" t="s">
        <v>128</v>
      </c>
      <c r="B9" s="1"/>
      <c r="C9" s="2"/>
      <c r="D9" s="62"/>
      <c r="E9" s="61"/>
      <c r="F9" s="60"/>
      <c r="G9" s="61"/>
      <c r="H9" s="61"/>
    </row>
    <row r="10" spans="1:9" s="13" customFormat="1" x14ac:dyDescent="0.3">
      <c r="A10" s="16" t="s">
        <v>21</v>
      </c>
      <c r="B10" s="18" t="s">
        <v>14</v>
      </c>
      <c r="C10" s="15">
        <v>1</v>
      </c>
      <c r="D10" s="63"/>
      <c r="E10" s="61"/>
      <c r="F10" s="63"/>
      <c r="G10" s="64"/>
      <c r="H10" s="61"/>
    </row>
    <row r="11" spans="1:9" s="12" customFormat="1" x14ac:dyDescent="0.3">
      <c r="A11" s="23" t="s">
        <v>22</v>
      </c>
      <c r="B11" s="24" t="s">
        <v>14</v>
      </c>
      <c r="C11" s="25">
        <f>C10</f>
        <v>1</v>
      </c>
      <c r="D11" s="65"/>
      <c r="E11" s="66"/>
      <c r="F11" s="67"/>
      <c r="G11" s="68"/>
      <c r="H11" s="69"/>
    </row>
    <row r="12" spans="1:9" s="13" customFormat="1" x14ac:dyDescent="0.3">
      <c r="A12" s="26" t="s">
        <v>23</v>
      </c>
      <c r="B12" s="24" t="s">
        <v>14</v>
      </c>
      <c r="C12" s="27">
        <v>3</v>
      </c>
      <c r="D12" s="70"/>
      <c r="E12" s="69"/>
      <c r="F12" s="70"/>
      <c r="G12" s="68"/>
      <c r="H12" s="69"/>
    </row>
    <row r="13" spans="1:9" s="12" customFormat="1" x14ac:dyDescent="0.3">
      <c r="A13" s="23" t="s">
        <v>24</v>
      </c>
      <c r="B13" s="24" t="s">
        <v>14</v>
      </c>
      <c r="C13" s="25">
        <f>C12</f>
        <v>3</v>
      </c>
      <c r="D13" s="65"/>
      <c r="E13" s="66"/>
      <c r="F13" s="67"/>
      <c r="G13" s="68"/>
      <c r="H13" s="69"/>
    </row>
    <row r="14" spans="1:9" s="13" customFormat="1" x14ac:dyDescent="0.3">
      <c r="A14" s="26" t="s">
        <v>25</v>
      </c>
      <c r="B14" s="24" t="s">
        <v>14</v>
      </c>
      <c r="C14" s="27">
        <v>3</v>
      </c>
      <c r="D14" s="70"/>
      <c r="E14" s="69"/>
      <c r="F14" s="70"/>
      <c r="G14" s="68"/>
      <c r="H14" s="69"/>
    </row>
    <row r="15" spans="1:9" s="12" customFormat="1" x14ac:dyDescent="0.3">
      <c r="A15" s="23" t="s">
        <v>26</v>
      </c>
      <c r="B15" s="24" t="s">
        <v>14</v>
      </c>
      <c r="C15" s="25">
        <f>C14</f>
        <v>3</v>
      </c>
      <c r="D15" s="65"/>
      <c r="E15" s="66"/>
      <c r="F15" s="67"/>
      <c r="G15" s="68"/>
      <c r="H15" s="69"/>
    </row>
    <row r="16" spans="1:9" s="13" customFormat="1" x14ac:dyDescent="0.3">
      <c r="A16" s="26" t="s">
        <v>27</v>
      </c>
      <c r="B16" s="24" t="s">
        <v>14</v>
      </c>
      <c r="C16" s="27">
        <v>1</v>
      </c>
      <c r="D16" s="70"/>
      <c r="E16" s="69"/>
      <c r="F16" s="70"/>
      <c r="G16" s="68"/>
      <c r="H16" s="69"/>
      <c r="I16" s="22"/>
    </row>
    <row r="17" spans="1:8" s="17" customFormat="1" x14ac:dyDescent="0.3">
      <c r="A17" s="28" t="s">
        <v>28</v>
      </c>
      <c r="B17" s="24" t="s">
        <v>14</v>
      </c>
      <c r="C17" s="29">
        <v>1</v>
      </c>
      <c r="D17" s="71"/>
      <c r="E17" s="68"/>
      <c r="F17" s="71"/>
      <c r="G17" s="68"/>
      <c r="H17" s="68"/>
    </row>
    <row r="18" spans="1:8" s="17" customFormat="1" x14ac:dyDescent="0.3">
      <c r="A18" s="26" t="s">
        <v>29</v>
      </c>
      <c r="B18" s="24" t="s">
        <v>14</v>
      </c>
      <c r="C18" s="27">
        <v>1</v>
      </c>
      <c r="D18" s="70"/>
      <c r="E18" s="69"/>
      <c r="F18" s="70"/>
      <c r="G18" s="68"/>
      <c r="H18" s="69"/>
    </row>
    <row r="19" spans="1:8" s="17" customFormat="1" x14ac:dyDescent="0.3">
      <c r="A19" s="28" t="s">
        <v>30</v>
      </c>
      <c r="B19" s="24" t="s">
        <v>14</v>
      </c>
      <c r="C19" s="29">
        <v>1</v>
      </c>
      <c r="D19" s="71"/>
      <c r="E19" s="68"/>
      <c r="F19" s="71"/>
      <c r="G19" s="68"/>
      <c r="H19" s="68"/>
    </row>
    <row r="20" spans="1:8" s="13" customFormat="1" x14ac:dyDescent="0.3">
      <c r="A20" s="26" t="s">
        <v>31</v>
      </c>
      <c r="B20" s="24" t="s">
        <v>14</v>
      </c>
      <c r="C20" s="27">
        <v>1</v>
      </c>
      <c r="D20" s="70"/>
      <c r="E20" s="69"/>
      <c r="F20" s="70"/>
      <c r="G20" s="69"/>
      <c r="H20" s="69"/>
    </row>
    <row r="21" spans="1:8" s="17" customFormat="1" x14ac:dyDescent="0.3">
      <c r="A21" s="30" t="s">
        <v>32</v>
      </c>
      <c r="B21" s="31" t="s">
        <v>14</v>
      </c>
      <c r="C21" s="32">
        <v>1</v>
      </c>
      <c r="D21" s="72"/>
      <c r="E21" s="73"/>
      <c r="F21" s="72"/>
      <c r="G21" s="73"/>
      <c r="H21" s="73"/>
    </row>
    <row r="22" spans="1:8" s="13" customFormat="1" x14ac:dyDescent="0.3">
      <c r="A22" s="26" t="s">
        <v>33</v>
      </c>
      <c r="B22" s="24" t="s">
        <v>14</v>
      </c>
      <c r="C22" s="27">
        <v>3</v>
      </c>
      <c r="D22" s="70"/>
      <c r="E22" s="69"/>
      <c r="F22" s="70"/>
      <c r="G22" s="69"/>
      <c r="H22" s="69"/>
    </row>
    <row r="23" spans="1:8" s="17" customFormat="1" x14ac:dyDescent="0.3">
      <c r="A23" s="30" t="s">
        <v>34</v>
      </c>
      <c r="B23" s="31" t="s">
        <v>14</v>
      </c>
      <c r="C23" s="32">
        <v>3</v>
      </c>
      <c r="D23" s="72"/>
      <c r="E23" s="73"/>
      <c r="F23" s="72"/>
      <c r="G23" s="73"/>
      <c r="H23" s="73"/>
    </row>
    <row r="24" spans="1:8" s="13" customFormat="1" x14ac:dyDescent="0.3">
      <c r="A24" s="26" t="s">
        <v>35</v>
      </c>
      <c r="B24" s="24" t="s">
        <v>14</v>
      </c>
      <c r="C24" s="27">
        <f>SUM(C25:C26)</f>
        <v>2</v>
      </c>
      <c r="D24" s="70"/>
      <c r="E24" s="69"/>
      <c r="F24" s="70"/>
      <c r="G24" s="69"/>
      <c r="H24" s="69"/>
    </row>
    <row r="25" spans="1:8" s="17" customFormat="1" x14ac:dyDescent="0.3">
      <c r="A25" s="30" t="s">
        <v>36</v>
      </c>
      <c r="B25" s="31" t="s">
        <v>14</v>
      </c>
      <c r="C25" s="32">
        <v>1</v>
      </c>
      <c r="D25" s="72"/>
      <c r="E25" s="73"/>
      <c r="F25" s="72"/>
      <c r="G25" s="73"/>
      <c r="H25" s="73"/>
    </row>
    <row r="26" spans="1:8" s="17" customFormat="1" x14ac:dyDescent="0.3">
      <c r="A26" s="30" t="s">
        <v>39</v>
      </c>
      <c r="B26" s="31" t="s">
        <v>14</v>
      </c>
      <c r="C26" s="32">
        <v>1</v>
      </c>
      <c r="D26" s="72"/>
      <c r="E26" s="73"/>
      <c r="F26" s="72"/>
      <c r="G26" s="73"/>
      <c r="H26" s="73"/>
    </row>
    <row r="27" spans="1:8" s="13" customFormat="1" x14ac:dyDescent="0.3">
      <c r="A27" s="26" t="s">
        <v>44</v>
      </c>
      <c r="B27" s="24" t="s">
        <v>14</v>
      </c>
      <c r="C27" s="27">
        <v>1</v>
      </c>
      <c r="D27" s="70"/>
      <c r="E27" s="69"/>
      <c r="F27" s="70"/>
      <c r="G27" s="69"/>
      <c r="H27" s="69"/>
    </row>
    <row r="28" spans="1:8" s="17" customFormat="1" x14ac:dyDescent="0.3">
      <c r="A28" s="30" t="s">
        <v>45</v>
      </c>
      <c r="B28" s="31" t="s">
        <v>14</v>
      </c>
      <c r="C28" s="32">
        <v>1</v>
      </c>
      <c r="D28" s="72"/>
      <c r="E28" s="73"/>
      <c r="F28" s="72"/>
      <c r="G28" s="73"/>
      <c r="H28" s="73"/>
    </row>
    <row r="29" spans="1:8" s="13" customFormat="1" x14ac:dyDescent="0.3">
      <c r="A29" s="26" t="s">
        <v>37</v>
      </c>
      <c r="B29" s="24" t="s">
        <v>14</v>
      </c>
      <c r="C29" s="27">
        <f>SUM(C30:C32)</f>
        <v>36</v>
      </c>
      <c r="D29" s="70"/>
      <c r="E29" s="69"/>
      <c r="F29" s="70"/>
      <c r="G29" s="69"/>
      <c r="H29" s="69"/>
    </row>
    <row r="30" spans="1:8" s="17" customFormat="1" x14ac:dyDescent="0.3">
      <c r="A30" s="30" t="s">
        <v>38</v>
      </c>
      <c r="B30" s="31" t="s">
        <v>14</v>
      </c>
      <c r="C30" s="32">
        <v>1</v>
      </c>
      <c r="D30" s="72"/>
      <c r="E30" s="73"/>
      <c r="F30" s="72"/>
      <c r="G30" s="73"/>
      <c r="H30" s="73"/>
    </row>
    <row r="31" spans="1:8" s="17" customFormat="1" x14ac:dyDescent="0.3">
      <c r="A31" s="30" t="s">
        <v>40</v>
      </c>
      <c r="B31" s="31" t="s">
        <v>14</v>
      </c>
      <c r="C31" s="32">
        <v>1</v>
      </c>
      <c r="D31" s="72"/>
      <c r="E31" s="73"/>
      <c r="F31" s="72"/>
      <c r="G31" s="73"/>
      <c r="H31" s="73"/>
    </row>
    <row r="32" spans="1:8" s="17" customFormat="1" x14ac:dyDescent="0.3">
      <c r="A32" s="30" t="s">
        <v>41</v>
      </c>
      <c r="B32" s="31" t="s">
        <v>14</v>
      </c>
      <c r="C32" s="32">
        <v>34</v>
      </c>
      <c r="D32" s="72"/>
      <c r="E32" s="73"/>
      <c r="F32" s="72"/>
      <c r="G32" s="73"/>
      <c r="H32" s="73"/>
    </row>
    <row r="33" spans="1:8" s="13" customFormat="1" x14ac:dyDescent="0.3">
      <c r="A33" s="26" t="s">
        <v>42</v>
      </c>
      <c r="B33" s="24" t="s">
        <v>14</v>
      </c>
      <c r="C33" s="27">
        <v>3</v>
      </c>
      <c r="D33" s="70"/>
      <c r="E33" s="69"/>
      <c r="F33" s="70"/>
      <c r="G33" s="69"/>
      <c r="H33" s="69"/>
    </row>
    <row r="34" spans="1:8" s="17" customFormat="1" x14ac:dyDescent="0.3">
      <c r="A34" s="30" t="s">
        <v>43</v>
      </c>
      <c r="B34" s="31" t="s">
        <v>14</v>
      </c>
      <c r="C34" s="32">
        <v>3</v>
      </c>
      <c r="D34" s="72"/>
      <c r="E34" s="73"/>
      <c r="F34" s="72"/>
      <c r="G34" s="73"/>
      <c r="H34" s="73"/>
    </row>
    <row r="35" spans="1:8" s="14" customFormat="1" x14ac:dyDescent="0.3">
      <c r="A35" s="33" t="s">
        <v>46</v>
      </c>
      <c r="B35" s="34" t="s">
        <v>18</v>
      </c>
      <c r="C35" s="27">
        <v>15</v>
      </c>
      <c r="D35" s="70"/>
      <c r="E35" s="69"/>
      <c r="F35" s="72"/>
      <c r="G35" s="68"/>
      <c r="H35" s="69"/>
    </row>
    <row r="36" spans="1:8" s="12" customFormat="1" x14ac:dyDescent="0.3">
      <c r="A36" s="36" t="s">
        <v>55</v>
      </c>
      <c r="B36" s="37" t="s">
        <v>18</v>
      </c>
      <c r="C36" s="38">
        <f>C35</f>
        <v>15</v>
      </c>
      <c r="D36" s="74"/>
      <c r="E36" s="75"/>
      <c r="F36" s="72"/>
      <c r="G36" s="73"/>
      <c r="H36" s="73"/>
    </row>
    <row r="37" spans="1:8" s="12" customFormat="1" x14ac:dyDescent="0.3">
      <c r="A37" s="23" t="s">
        <v>61</v>
      </c>
      <c r="B37" s="35" t="s">
        <v>14</v>
      </c>
      <c r="C37" s="25">
        <v>2</v>
      </c>
      <c r="D37" s="65"/>
      <c r="E37" s="66"/>
      <c r="F37" s="72"/>
      <c r="G37" s="68"/>
      <c r="H37" s="68"/>
    </row>
    <row r="38" spans="1:8" s="12" customFormat="1" x14ac:dyDescent="0.3">
      <c r="A38" s="23" t="s">
        <v>62</v>
      </c>
      <c r="B38" s="35" t="s">
        <v>14</v>
      </c>
      <c r="C38" s="25">
        <v>3</v>
      </c>
      <c r="D38" s="65"/>
      <c r="E38" s="66"/>
      <c r="F38" s="72"/>
      <c r="G38" s="68"/>
      <c r="H38" s="68"/>
    </row>
    <row r="39" spans="1:8" s="12" customFormat="1" x14ac:dyDescent="0.3">
      <c r="A39" s="23" t="s">
        <v>67</v>
      </c>
      <c r="B39" s="35" t="s">
        <v>14</v>
      </c>
      <c r="C39" s="25">
        <v>1</v>
      </c>
      <c r="D39" s="65"/>
      <c r="E39" s="66"/>
      <c r="F39" s="72"/>
      <c r="G39" s="68"/>
      <c r="H39" s="68"/>
    </row>
    <row r="40" spans="1:8" s="12" customFormat="1" x14ac:dyDescent="0.3">
      <c r="A40" s="23" t="s">
        <v>70</v>
      </c>
      <c r="B40" s="35" t="s">
        <v>14</v>
      </c>
      <c r="C40" s="25">
        <v>1</v>
      </c>
      <c r="D40" s="65"/>
      <c r="E40" s="66"/>
      <c r="F40" s="72"/>
      <c r="G40" s="68"/>
      <c r="H40" s="68"/>
    </row>
    <row r="41" spans="1:8" s="12" customFormat="1" x14ac:dyDescent="0.3">
      <c r="A41" s="23" t="s">
        <v>73</v>
      </c>
      <c r="B41" s="35" t="s">
        <v>14</v>
      </c>
      <c r="C41" s="25">
        <v>2</v>
      </c>
      <c r="D41" s="65"/>
      <c r="E41" s="66"/>
      <c r="F41" s="72"/>
      <c r="G41" s="68"/>
      <c r="H41" s="68"/>
    </row>
    <row r="42" spans="1:8" s="12" customFormat="1" x14ac:dyDescent="0.3">
      <c r="A42" s="23" t="s">
        <v>77</v>
      </c>
      <c r="B42" s="35" t="s">
        <v>14</v>
      </c>
      <c r="C42" s="25">
        <v>1</v>
      </c>
      <c r="D42" s="65"/>
      <c r="E42" s="66"/>
      <c r="F42" s="72"/>
      <c r="G42" s="68"/>
      <c r="H42" s="68"/>
    </row>
    <row r="43" spans="1:8" s="12" customFormat="1" x14ac:dyDescent="0.3">
      <c r="A43" s="23" t="s">
        <v>78</v>
      </c>
      <c r="B43" s="35" t="s">
        <v>14</v>
      </c>
      <c r="C43" s="25">
        <v>2</v>
      </c>
      <c r="D43" s="65"/>
      <c r="E43" s="66"/>
      <c r="F43" s="72"/>
      <c r="G43" s="68"/>
      <c r="H43" s="68"/>
    </row>
    <row r="44" spans="1:8" s="14" customFormat="1" x14ac:dyDescent="0.3">
      <c r="A44" s="33" t="s">
        <v>47</v>
      </c>
      <c r="B44" s="34" t="s">
        <v>18</v>
      </c>
      <c r="C44" s="27">
        <v>18</v>
      </c>
      <c r="D44" s="70"/>
      <c r="E44" s="69"/>
      <c r="F44" s="72"/>
      <c r="G44" s="68"/>
      <c r="H44" s="69"/>
    </row>
    <row r="45" spans="1:8" s="12" customFormat="1" x14ac:dyDescent="0.3">
      <c r="A45" s="36" t="s">
        <v>56</v>
      </c>
      <c r="B45" s="37" t="s">
        <v>18</v>
      </c>
      <c r="C45" s="38">
        <f>C44</f>
        <v>18</v>
      </c>
      <c r="D45" s="74"/>
      <c r="E45" s="75"/>
      <c r="F45" s="72"/>
      <c r="G45" s="73"/>
      <c r="H45" s="73"/>
    </row>
    <row r="46" spans="1:8" s="12" customFormat="1" x14ac:dyDescent="0.3">
      <c r="A46" s="23" t="s">
        <v>57</v>
      </c>
      <c r="B46" s="35" t="s">
        <v>14</v>
      </c>
      <c r="C46" s="25">
        <v>1</v>
      </c>
      <c r="D46" s="65"/>
      <c r="E46" s="66"/>
      <c r="F46" s="72"/>
      <c r="G46" s="68"/>
      <c r="H46" s="68"/>
    </row>
    <row r="47" spans="1:8" s="12" customFormat="1" x14ac:dyDescent="0.3">
      <c r="A47" s="23" t="s">
        <v>63</v>
      </c>
      <c r="B47" s="35" t="s">
        <v>14</v>
      </c>
      <c r="C47" s="25">
        <v>1</v>
      </c>
      <c r="D47" s="65"/>
      <c r="E47" s="66"/>
      <c r="F47" s="72"/>
      <c r="G47" s="68"/>
      <c r="H47" s="68"/>
    </row>
    <row r="48" spans="1:8" s="12" customFormat="1" x14ac:dyDescent="0.3">
      <c r="A48" s="23" t="s">
        <v>64</v>
      </c>
      <c r="B48" s="35" t="s">
        <v>14</v>
      </c>
      <c r="C48" s="25">
        <v>7</v>
      </c>
      <c r="D48" s="65"/>
      <c r="E48" s="66"/>
      <c r="F48" s="72"/>
      <c r="G48" s="68"/>
      <c r="H48" s="68"/>
    </row>
    <row r="49" spans="1:8" s="12" customFormat="1" x14ac:dyDescent="0.3">
      <c r="A49" s="23" t="s">
        <v>68</v>
      </c>
      <c r="B49" s="35" t="s">
        <v>14</v>
      </c>
      <c r="C49" s="25">
        <v>1</v>
      </c>
      <c r="D49" s="65"/>
      <c r="E49" s="66"/>
      <c r="F49" s="72"/>
      <c r="G49" s="68"/>
      <c r="H49" s="68"/>
    </row>
    <row r="50" spans="1:8" s="12" customFormat="1" x14ac:dyDescent="0.3">
      <c r="A50" s="23" t="s">
        <v>69</v>
      </c>
      <c r="B50" s="35" t="s">
        <v>14</v>
      </c>
      <c r="C50" s="25">
        <v>1</v>
      </c>
      <c r="D50" s="65"/>
      <c r="E50" s="66"/>
      <c r="F50" s="72"/>
      <c r="G50" s="68"/>
      <c r="H50" s="68"/>
    </row>
    <row r="51" spans="1:8" s="12" customFormat="1" x14ac:dyDescent="0.3">
      <c r="A51" s="23" t="s">
        <v>71</v>
      </c>
      <c r="B51" s="35" t="s">
        <v>14</v>
      </c>
      <c r="C51" s="25">
        <v>2</v>
      </c>
      <c r="D51" s="65"/>
      <c r="E51" s="66"/>
      <c r="F51" s="72"/>
      <c r="G51" s="68"/>
      <c r="H51" s="68"/>
    </row>
    <row r="52" spans="1:8" s="12" customFormat="1" x14ac:dyDescent="0.3">
      <c r="A52" s="23" t="s">
        <v>74</v>
      </c>
      <c r="B52" s="35" t="s">
        <v>14</v>
      </c>
      <c r="C52" s="25">
        <v>4</v>
      </c>
      <c r="D52" s="65"/>
      <c r="E52" s="66"/>
      <c r="F52" s="72"/>
      <c r="G52" s="68"/>
      <c r="H52" s="68"/>
    </row>
    <row r="53" spans="1:8" s="14" customFormat="1" x14ac:dyDescent="0.3">
      <c r="A53" s="33" t="s">
        <v>48</v>
      </c>
      <c r="B53" s="34" t="s">
        <v>18</v>
      </c>
      <c r="C53" s="27">
        <v>9</v>
      </c>
      <c r="D53" s="70"/>
      <c r="E53" s="69"/>
      <c r="F53" s="72"/>
      <c r="G53" s="68"/>
      <c r="H53" s="69"/>
    </row>
    <row r="54" spans="1:8" s="12" customFormat="1" x14ac:dyDescent="0.3">
      <c r="A54" s="36" t="s">
        <v>58</v>
      </c>
      <c r="B54" s="37" t="s">
        <v>18</v>
      </c>
      <c r="C54" s="38">
        <f>C53</f>
        <v>9</v>
      </c>
      <c r="D54" s="74"/>
      <c r="E54" s="75"/>
      <c r="F54" s="72"/>
      <c r="G54" s="73"/>
      <c r="H54" s="73"/>
    </row>
    <row r="55" spans="1:8" s="12" customFormat="1" x14ac:dyDescent="0.3">
      <c r="A55" s="23" t="s">
        <v>65</v>
      </c>
      <c r="B55" s="35" t="s">
        <v>14</v>
      </c>
      <c r="C55" s="25">
        <v>5</v>
      </c>
      <c r="D55" s="65"/>
      <c r="E55" s="66"/>
      <c r="F55" s="72"/>
      <c r="G55" s="68"/>
      <c r="H55" s="68"/>
    </row>
    <row r="56" spans="1:8" s="12" customFormat="1" x14ac:dyDescent="0.3">
      <c r="A56" s="23" t="s">
        <v>66</v>
      </c>
      <c r="B56" s="35" t="s">
        <v>14</v>
      </c>
      <c r="C56" s="25">
        <v>1</v>
      </c>
      <c r="D56" s="65"/>
      <c r="E56" s="66"/>
      <c r="F56" s="72"/>
      <c r="G56" s="68"/>
      <c r="H56" s="68"/>
    </row>
    <row r="57" spans="1:8" s="12" customFormat="1" x14ac:dyDescent="0.3">
      <c r="A57" s="23" t="s">
        <v>72</v>
      </c>
      <c r="B57" s="35" t="s">
        <v>14</v>
      </c>
      <c r="C57" s="25">
        <v>2</v>
      </c>
      <c r="D57" s="65"/>
      <c r="E57" s="66"/>
      <c r="F57" s="72"/>
      <c r="G57" s="68"/>
      <c r="H57" s="68"/>
    </row>
    <row r="58" spans="1:8" s="14" customFormat="1" x14ac:dyDescent="0.3">
      <c r="A58" s="33" t="s">
        <v>49</v>
      </c>
      <c r="B58" s="34" t="s">
        <v>18</v>
      </c>
      <c r="C58" s="27">
        <v>75</v>
      </c>
      <c r="D58" s="70"/>
      <c r="E58" s="69"/>
      <c r="F58" s="72"/>
      <c r="G58" s="68"/>
      <c r="H58" s="69"/>
    </row>
    <row r="59" spans="1:8" s="12" customFormat="1" x14ac:dyDescent="0.3">
      <c r="A59" s="36" t="s">
        <v>59</v>
      </c>
      <c r="B59" s="37" t="s">
        <v>18</v>
      </c>
      <c r="C59" s="38">
        <f>C58</f>
        <v>75</v>
      </c>
      <c r="D59" s="74"/>
      <c r="E59" s="75"/>
      <c r="F59" s="72"/>
      <c r="G59" s="73"/>
      <c r="H59" s="73"/>
    </row>
    <row r="60" spans="1:8" s="12" customFormat="1" x14ac:dyDescent="0.3">
      <c r="A60" s="23" t="s">
        <v>60</v>
      </c>
      <c r="B60" s="35" t="s">
        <v>14</v>
      </c>
      <c r="C60" s="25">
        <v>19</v>
      </c>
      <c r="D60" s="65"/>
      <c r="E60" s="66"/>
      <c r="F60" s="72"/>
      <c r="G60" s="68"/>
      <c r="H60" s="68"/>
    </row>
    <row r="61" spans="1:8" s="12" customFormat="1" x14ac:dyDescent="0.3">
      <c r="A61" s="23" t="s">
        <v>75</v>
      </c>
      <c r="B61" s="35" t="s">
        <v>14</v>
      </c>
      <c r="C61" s="25">
        <v>34</v>
      </c>
      <c r="D61" s="65"/>
      <c r="E61" s="66"/>
      <c r="F61" s="72"/>
      <c r="G61" s="68"/>
      <c r="H61" s="68"/>
    </row>
    <row r="62" spans="1:8" s="12" customFormat="1" x14ac:dyDescent="0.3">
      <c r="A62" s="23" t="s">
        <v>76</v>
      </c>
      <c r="B62" s="35" t="s">
        <v>14</v>
      </c>
      <c r="C62" s="25">
        <v>38</v>
      </c>
      <c r="D62" s="65"/>
      <c r="E62" s="66"/>
      <c r="F62" s="72"/>
      <c r="G62" s="68"/>
      <c r="H62" s="68"/>
    </row>
    <row r="63" spans="1:8" s="14" customFormat="1" ht="27.6" x14ac:dyDescent="0.3">
      <c r="A63" s="33" t="s">
        <v>50</v>
      </c>
      <c r="B63" s="34" t="s">
        <v>18</v>
      </c>
      <c r="C63" s="27">
        <f>SUM(C64:C67)</f>
        <v>117</v>
      </c>
      <c r="D63" s="70"/>
      <c r="E63" s="69"/>
      <c r="F63" s="72"/>
      <c r="G63" s="68"/>
      <c r="H63" s="69"/>
    </row>
    <row r="64" spans="1:8" s="12" customFormat="1" x14ac:dyDescent="0.3">
      <c r="A64" s="23" t="s">
        <v>51</v>
      </c>
      <c r="B64" s="35" t="s">
        <v>18</v>
      </c>
      <c r="C64" s="25">
        <v>15</v>
      </c>
      <c r="D64" s="65"/>
      <c r="E64" s="66"/>
      <c r="F64" s="72"/>
      <c r="G64" s="68"/>
      <c r="H64" s="68"/>
    </row>
    <row r="65" spans="1:8" s="12" customFormat="1" x14ac:dyDescent="0.3">
      <c r="A65" s="23" t="s">
        <v>52</v>
      </c>
      <c r="B65" s="35" t="s">
        <v>18</v>
      </c>
      <c r="C65" s="25">
        <v>18</v>
      </c>
      <c r="D65" s="65"/>
      <c r="E65" s="66"/>
      <c r="F65" s="72"/>
      <c r="G65" s="68"/>
      <c r="H65" s="68"/>
    </row>
    <row r="66" spans="1:8" s="12" customFormat="1" x14ac:dyDescent="0.3">
      <c r="A66" s="23" t="s">
        <v>53</v>
      </c>
      <c r="B66" s="35" t="s">
        <v>18</v>
      </c>
      <c r="C66" s="25">
        <v>9</v>
      </c>
      <c r="D66" s="65"/>
      <c r="E66" s="66"/>
      <c r="F66" s="72"/>
      <c r="G66" s="68"/>
      <c r="H66" s="68"/>
    </row>
    <row r="67" spans="1:8" s="12" customFormat="1" x14ac:dyDescent="0.3">
      <c r="A67" s="23" t="s">
        <v>54</v>
      </c>
      <c r="B67" s="35" t="s">
        <v>18</v>
      </c>
      <c r="C67" s="25">
        <v>75</v>
      </c>
      <c r="D67" s="65"/>
      <c r="E67" s="66"/>
      <c r="F67" s="72"/>
      <c r="G67" s="68"/>
      <c r="H67" s="68"/>
    </row>
    <row r="68" spans="1:8" s="14" customFormat="1" x14ac:dyDescent="0.3">
      <c r="A68" s="39" t="s">
        <v>80</v>
      </c>
      <c r="B68" s="40" t="s">
        <v>18</v>
      </c>
      <c r="C68" s="41">
        <v>4</v>
      </c>
      <c r="D68" s="76"/>
      <c r="E68" s="77"/>
      <c r="F68" s="72"/>
      <c r="G68" s="73"/>
      <c r="H68" s="77"/>
    </row>
    <row r="69" spans="1:8" s="12" customFormat="1" x14ac:dyDescent="0.3">
      <c r="A69" s="36" t="s">
        <v>81</v>
      </c>
      <c r="B69" s="37" t="s">
        <v>18</v>
      </c>
      <c r="C69" s="38">
        <f>C68</f>
        <v>4</v>
      </c>
      <c r="D69" s="74"/>
      <c r="E69" s="75"/>
      <c r="F69" s="72"/>
      <c r="G69" s="75"/>
      <c r="H69" s="75"/>
    </row>
    <row r="70" spans="1:8" s="12" customFormat="1" x14ac:dyDescent="0.3">
      <c r="A70" s="23" t="s">
        <v>104</v>
      </c>
      <c r="B70" s="35" t="s">
        <v>14</v>
      </c>
      <c r="C70" s="25">
        <v>2</v>
      </c>
      <c r="D70" s="65"/>
      <c r="E70" s="66"/>
      <c r="F70" s="72"/>
      <c r="G70" s="66"/>
      <c r="H70" s="66"/>
    </row>
    <row r="71" spans="1:8" s="17" customFormat="1" x14ac:dyDescent="0.3">
      <c r="A71" s="23" t="s">
        <v>82</v>
      </c>
      <c r="B71" s="35" t="s">
        <v>19</v>
      </c>
      <c r="C71" s="29">
        <v>1</v>
      </c>
      <c r="D71" s="71"/>
      <c r="E71" s="68"/>
      <c r="F71" s="71"/>
      <c r="G71" s="68"/>
      <c r="H71" s="69"/>
    </row>
    <row r="72" spans="1:8" s="17" customFormat="1" x14ac:dyDescent="0.3">
      <c r="A72" s="21" t="s">
        <v>129</v>
      </c>
      <c r="B72" s="19"/>
      <c r="C72" s="20"/>
      <c r="D72" s="62"/>
      <c r="E72" s="61"/>
      <c r="F72" s="62"/>
      <c r="G72" s="61"/>
      <c r="H72" s="61"/>
    </row>
    <row r="73" spans="1:8" s="14" customFormat="1" x14ac:dyDescent="0.3">
      <c r="A73" s="33" t="s">
        <v>83</v>
      </c>
      <c r="B73" s="34" t="s">
        <v>14</v>
      </c>
      <c r="C73" s="27">
        <v>1</v>
      </c>
      <c r="D73" s="70"/>
      <c r="E73" s="69"/>
      <c r="F73" s="70"/>
      <c r="G73" s="68"/>
      <c r="H73" s="69"/>
    </row>
    <row r="74" spans="1:8" s="12" customFormat="1" x14ac:dyDescent="0.3">
      <c r="A74" s="23" t="s">
        <v>84</v>
      </c>
      <c r="B74" s="34" t="s">
        <v>14</v>
      </c>
      <c r="C74" s="25">
        <f>C73</f>
        <v>1</v>
      </c>
      <c r="D74" s="65"/>
      <c r="E74" s="66"/>
      <c r="F74" s="72"/>
      <c r="G74" s="68"/>
      <c r="H74" s="68"/>
    </row>
    <row r="75" spans="1:8" s="17" customFormat="1" x14ac:dyDescent="0.3">
      <c r="A75" s="26" t="s">
        <v>85</v>
      </c>
      <c r="B75" s="24" t="s">
        <v>14</v>
      </c>
      <c r="C75" s="27">
        <v>1</v>
      </c>
      <c r="D75" s="70"/>
      <c r="E75" s="69"/>
      <c r="F75" s="70"/>
      <c r="G75" s="68"/>
      <c r="H75" s="69"/>
    </row>
    <row r="76" spans="1:8" s="17" customFormat="1" x14ac:dyDescent="0.3">
      <c r="A76" s="28" t="s">
        <v>86</v>
      </c>
      <c r="B76" s="24" t="s">
        <v>14</v>
      </c>
      <c r="C76" s="29">
        <v>1</v>
      </c>
      <c r="D76" s="71"/>
      <c r="E76" s="68"/>
      <c r="F76" s="71"/>
      <c r="G76" s="68"/>
      <c r="H76" s="68"/>
    </row>
    <row r="77" spans="1:8" s="13" customFormat="1" x14ac:dyDescent="0.3">
      <c r="A77" s="26" t="s">
        <v>87</v>
      </c>
      <c r="B77" s="24" t="s">
        <v>14</v>
      </c>
      <c r="C77" s="27">
        <v>1</v>
      </c>
      <c r="D77" s="70"/>
      <c r="E77" s="69"/>
      <c r="F77" s="70"/>
      <c r="G77" s="69"/>
      <c r="H77" s="69"/>
    </row>
    <row r="78" spans="1:8" s="17" customFormat="1" x14ac:dyDescent="0.3">
      <c r="A78" s="30" t="s">
        <v>88</v>
      </c>
      <c r="B78" s="31" t="s">
        <v>14</v>
      </c>
      <c r="C78" s="32">
        <v>1</v>
      </c>
      <c r="D78" s="72"/>
      <c r="E78" s="73"/>
      <c r="F78" s="72"/>
      <c r="G78" s="73"/>
      <c r="H78" s="73"/>
    </row>
    <row r="79" spans="1:8" s="13" customFormat="1" x14ac:dyDescent="0.3">
      <c r="A79" s="26" t="s">
        <v>37</v>
      </c>
      <c r="B79" s="24" t="s">
        <v>14</v>
      </c>
      <c r="C79" s="27">
        <v>2</v>
      </c>
      <c r="D79" s="70"/>
      <c r="E79" s="69"/>
      <c r="F79" s="70"/>
      <c r="G79" s="69"/>
      <c r="H79" s="69"/>
    </row>
    <row r="80" spans="1:8" s="17" customFormat="1" x14ac:dyDescent="0.3">
      <c r="A80" s="30" t="s">
        <v>41</v>
      </c>
      <c r="B80" s="31" t="s">
        <v>14</v>
      </c>
      <c r="C80" s="32">
        <v>2</v>
      </c>
      <c r="D80" s="72"/>
      <c r="E80" s="73"/>
      <c r="F80" s="72"/>
      <c r="G80" s="73"/>
      <c r="H80" s="73"/>
    </row>
    <row r="81" spans="1:8" s="14" customFormat="1" x14ac:dyDescent="0.3">
      <c r="A81" s="33" t="s">
        <v>49</v>
      </c>
      <c r="B81" s="34" t="s">
        <v>18</v>
      </c>
      <c r="C81" s="27">
        <v>22</v>
      </c>
      <c r="D81" s="70"/>
      <c r="E81" s="69"/>
      <c r="F81" s="72"/>
      <c r="G81" s="68"/>
      <c r="H81" s="69"/>
    </row>
    <row r="82" spans="1:8" s="12" customFormat="1" x14ac:dyDescent="0.3">
      <c r="A82" s="36" t="s">
        <v>59</v>
      </c>
      <c r="B82" s="37" t="s">
        <v>18</v>
      </c>
      <c r="C82" s="38">
        <f>C81</f>
        <v>22</v>
      </c>
      <c r="D82" s="74"/>
      <c r="E82" s="75"/>
      <c r="F82" s="72"/>
      <c r="G82" s="73"/>
      <c r="H82" s="73"/>
    </row>
    <row r="83" spans="1:8" s="12" customFormat="1" x14ac:dyDescent="0.3">
      <c r="A83" s="23" t="s">
        <v>60</v>
      </c>
      <c r="B83" s="35" t="s">
        <v>14</v>
      </c>
      <c r="C83" s="25">
        <v>3</v>
      </c>
      <c r="D83" s="65"/>
      <c r="E83" s="66"/>
      <c r="F83" s="72"/>
      <c r="G83" s="68"/>
      <c r="H83" s="68"/>
    </row>
    <row r="84" spans="1:8" s="12" customFormat="1" x14ac:dyDescent="0.3">
      <c r="A84" s="23" t="s">
        <v>89</v>
      </c>
      <c r="B84" s="35" t="s">
        <v>14</v>
      </c>
      <c r="C84" s="25">
        <v>1</v>
      </c>
      <c r="D84" s="65"/>
      <c r="E84" s="66"/>
      <c r="F84" s="72"/>
      <c r="G84" s="68"/>
      <c r="H84" s="68"/>
    </row>
    <row r="85" spans="1:8" s="12" customFormat="1" x14ac:dyDescent="0.3">
      <c r="A85" s="23" t="s">
        <v>75</v>
      </c>
      <c r="B85" s="35" t="s">
        <v>14</v>
      </c>
      <c r="C85" s="25">
        <v>7</v>
      </c>
      <c r="D85" s="65"/>
      <c r="E85" s="66"/>
      <c r="F85" s="72"/>
      <c r="G85" s="68"/>
      <c r="H85" s="68"/>
    </row>
    <row r="86" spans="1:8" s="12" customFormat="1" x14ac:dyDescent="0.3">
      <c r="A86" s="23" t="s">
        <v>76</v>
      </c>
      <c r="B86" s="35" t="s">
        <v>14</v>
      </c>
      <c r="C86" s="25">
        <v>4</v>
      </c>
      <c r="D86" s="65"/>
      <c r="E86" s="66"/>
      <c r="F86" s="72"/>
      <c r="G86" s="68"/>
      <c r="H86" s="68"/>
    </row>
    <row r="87" spans="1:8" s="12" customFormat="1" x14ac:dyDescent="0.3">
      <c r="A87" s="23" t="s">
        <v>90</v>
      </c>
      <c r="B87" s="35" t="s">
        <v>14</v>
      </c>
      <c r="C87" s="25">
        <v>1</v>
      </c>
      <c r="D87" s="65"/>
      <c r="E87" s="66"/>
      <c r="F87" s="72"/>
      <c r="G87" s="68"/>
      <c r="H87" s="68"/>
    </row>
    <row r="88" spans="1:8" s="12" customFormat="1" x14ac:dyDescent="0.3">
      <c r="A88" s="23" t="s">
        <v>91</v>
      </c>
      <c r="B88" s="35" t="s">
        <v>14</v>
      </c>
      <c r="C88" s="25">
        <v>2</v>
      </c>
      <c r="D88" s="65"/>
      <c r="E88" s="66"/>
      <c r="F88" s="72"/>
      <c r="G88" s="68"/>
      <c r="H88" s="68"/>
    </row>
    <row r="89" spans="1:8" s="14" customFormat="1" ht="27.6" x14ac:dyDescent="0.3">
      <c r="A89" s="33" t="s">
        <v>50</v>
      </c>
      <c r="B89" s="34" t="s">
        <v>18</v>
      </c>
      <c r="C89" s="27">
        <v>22</v>
      </c>
      <c r="D89" s="70"/>
      <c r="E89" s="69"/>
      <c r="F89" s="72"/>
      <c r="G89" s="68"/>
      <c r="H89" s="69"/>
    </row>
    <row r="90" spans="1:8" s="12" customFormat="1" x14ac:dyDescent="0.3">
      <c r="A90" s="23" t="s">
        <v>54</v>
      </c>
      <c r="B90" s="35" t="s">
        <v>18</v>
      </c>
      <c r="C90" s="25">
        <v>22</v>
      </c>
      <c r="D90" s="65"/>
      <c r="E90" s="66"/>
      <c r="F90" s="72"/>
      <c r="G90" s="68"/>
      <c r="H90" s="68"/>
    </row>
    <row r="91" spans="1:8" s="14" customFormat="1" x14ac:dyDescent="0.3">
      <c r="A91" s="39" t="s">
        <v>79</v>
      </c>
      <c r="B91" s="40" t="s">
        <v>18</v>
      </c>
      <c r="C91" s="41">
        <v>1</v>
      </c>
      <c r="D91" s="76"/>
      <c r="E91" s="77"/>
      <c r="F91" s="72"/>
      <c r="G91" s="73"/>
      <c r="H91" s="77"/>
    </row>
    <row r="92" spans="1:8" s="12" customFormat="1" x14ac:dyDescent="0.3">
      <c r="A92" s="36" t="s">
        <v>92</v>
      </c>
      <c r="B92" s="37" t="s">
        <v>18</v>
      </c>
      <c r="C92" s="38">
        <f>C91</f>
        <v>1</v>
      </c>
      <c r="D92" s="74"/>
      <c r="E92" s="75"/>
      <c r="F92" s="72"/>
      <c r="G92" s="75"/>
      <c r="H92" s="75"/>
    </row>
    <row r="93" spans="1:8" s="12" customFormat="1" x14ac:dyDescent="0.3">
      <c r="A93" s="23" t="s">
        <v>103</v>
      </c>
      <c r="B93" s="35" t="s">
        <v>14</v>
      </c>
      <c r="C93" s="25">
        <v>1</v>
      </c>
      <c r="D93" s="65"/>
      <c r="E93" s="66"/>
      <c r="F93" s="72"/>
      <c r="G93" s="66"/>
      <c r="H93" s="66"/>
    </row>
    <row r="94" spans="1:8" s="17" customFormat="1" x14ac:dyDescent="0.3">
      <c r="A94" s="23" t="s">
        <v>82</v>
      </c>
      <c r="B94" s="35" t="s">
        <v>19</v>
      </c>
      <c r="C94" s="29">
        <v>1</v>
      </c>
      <c r="D94" s="71"/>
      <c r="E94" s="68"/>
      <c r="F94" s="71"/>
      <c r="G94" s="68"/>
      <c r="H94" s="69"/>
    </row>
    <row r="95" spans="1:8" s="17" customFormat="1" x14ac:dyDescent="0.3">
      <c r="A95" s="21" t="s">
        <v>130</v>
      </c>
      <c r="B95" s="19"/>
      <c r="C95" s="20"/>
      <c r="D95" s="62"/>
      <c r="E95" s="61"/>
      <c r="F95" s="62"/>
      <c r="G95" s="61"/>
      <c r="H95" s="61"/>
    </row>
    <row r="96" spans="1:8" s="17" customFormat="1" x14ac:dyDescent="0.3">
      <c r="A96" s="26" t="s">
        <v>93</v>
      </c>
      <c r="B96" s="24" t="s">
        <v>14</v>
      </c>
      <c r="C96" s="27">
        <v>1</v>
      </c>
      <c r="D96" s="70"/>
      <c r="E96" s="69"/>
      <c r="F96" s="70"/>
      <c r="G96" s="68"/>
      <c r="H96" s="69"/>
    </row>
    <row r="97" spans="1:8" s="17" customFormat="1" x14ac:dyDescent="0.3">
      <c r="A97" s="28" t="s">
        <v>94</v>
      </c>
      <c r="B97" s="42" t="s">
        <v>14</v>
      </c>
      <c r="C97" s="29">
        <v>1</v>
      </c>
      <c r="D97" s="71"/>
      <c r="E97" s="68"/>
      <c r="F97" s="71"/>
      <c r="G97" s="68"/>
      <c r="H97" s="68"/>
    </row>
    <row r="98" spans="1:8" s="13" customFormat="1" x14ac:dyDescent="0.3">
      <c r="A98" s="26" t="s">
        <v>37</v>
      </c>
      <c r="B98" s="24" t="s">
        <v>14</v>
      </c>
      <c r="C98" s="27">
        <f>SUM(C99)</f>
        <v>1</v>
      </c>
      <c r="D98" s="70"/>
      <c r="E98" s="69"/>
      <c r="F98" s="70"/>
      <c r="G98" s="69"/>
      <c r="H98" s="69"/>
    </row>
    <row r="99" spans="1:8" s="17" customFormat="1" x14ac:dyDescent="0.3">
      <c r="A99" s="30" t="s">
        <v>38</v>
      </c>
      <c r="B99" s="43" t="s">
        <v>14</v>
      </c>
      <c r="C99" s="32">
        <v>1</v>
      </c>
      <c r="D99" s="72"/>
      <c r="E99" s="73"/>
      <c r="F99" s="72"/>
      <c r="G99" s="73"/>
      <c r="H99" s="73"/>
    </row>
    <row r="100" spans="1:8" s="13" customFormat="1" x14ac:dyDescent="0.3">
      <c r="A100" s="26" t="s">
        <v>95</v>
      </c>
      <c r="B100" s="24" t="s">
        <v>14</v>
      </c>
      <c r="C100" s="27">
        <v>8</v>
      </c>
      <c r="D100" s="70"/>
      <c r="E100" s="69"/>
      <c r="F100" s="70"/>
      <c r="G100" s="69"/>
      <c r="H100" s="69"/>
    </row>
    <row r="101" spans="1:8" s="17" customFormat="1" ht="43.95" customHeight="1" x14ac:dyDescent="0.3">
      <c r="A101" s="28" t="s">
        <v>96</v>
      </c>
      <c r="B101" s="43" t="s">
        <v>14</v>
      </c>
      <c r="C101" s="32">
        <v>8</v>
      </c>
      <c r="D101" s="72"/>
      <c r="E101" s="73"/>
      <c r="F101" s="72"/>
      <c r="G101" s="73"/>
      <c r="H101" s="73"/>
    </row>
    <row r="102" spans="1:8" s="13" customFormat="1" x14ac:dyDescent="0.3">
      <c r="A102" s="26" t="s">
        <v>97</v>
      </c>
      <c r="B102" s="24" t="s">
        <v>14</v>
      </c>
      <c r="C102" s="27">
        <v>8</v>
      </c>
      <c r="D102" s="70"/>
      <c r="E102" s="69"/>
      <c r="F102" s="70"/>
      <c r="G102" s="69"/>
      <c r="H102" s="69"/>
    </row>
    <row r="103" spans="1:8" s="17" customFormat="1" ht="43.95" customHeight="1" x14ac:dyDescent="0.3">
      <c r="A103" s="28" t="s">
        <v>98</v>
      </c>
      <c r="B103" s="43" t="s">
        <v>14</v>
      </c>
      <c r="C103" s="32">
        <v>8</v>
      </c>
      <c r="D103" s="72"/>
      <c r="E103" s="73"/>
      <c r="F103" s="72"/>
      <c r="G103" s="73"/>
      <c r="H103" s="73"/>
    </row>
    <row r="104" spans="1:8" s="13" customFormat="1" x14ac:dyDescent="0.3">
      <c r="A104" s="26" t="s">
        <v>99</v>
      </c>
      <c r="B104" s="24" t="s">
        <v>14</v>
      </c>
      <c r="C104" s="27">
        <v>8</v>
      </c>
      <c r="D104" s="70"/>
      <c r="E104" s="69"/>
      <c r="F104" s="70"/>
      <c r="G104" s="69"/>
      <c r="H104" s="69"/>
    </row>
    <row r="105" spans="1:8" s="17" customFormat="1" ht="43.2" customHeight="1" x14ac:dyDescent="0.3">
      <c r="A105" s="28" t="s">
        <v>100</v>
      </c>
      <c r="B105" s="43" t="s">
        <v>14</v>
      </c>
      <c r="C105" s="32">
        <v>8</v>
      </c>
      <c r="D105" s="72"/>
      <c r="E105" s="73"/>
      <c r="F105" s="72"/>
      <c r="G105" s="73"/>
      <c r="H105" s="73"/>
    </row>
    <row r="106" spans="1:8" s="14" customFormat="1" x14ac:dyDescent="0.3">
      <c r="A106" s="39" t="s">
        <v>113</v>
      </c>
      <c r="B106" s="40" t="s">
        <v>18</v>
      </c>
      <c r="C106" s="41">
        <v>126</v>
      </c>
      <c r="D106" s="76"/>
      <c r="E106" s="77"/>
      <c r="F106" s="72"/>
      <c r="G106" s="73"/>
      <c r="H106" s="77"/>
    </row>
    <row r="107" spans="1:8" s="12" customFormat="1" x14ac:dyDescent="0.3">
      <c r="A107" s="36" t="s">
        <v>101</v>
      </c>
      <c r="B107" s="37" t="s">
        <v>18</v>
      </c>
      <c r="C107" s="38">
        <f>C106</f>
        <v>126</v>
      </c>
      <c r="D107" s="74"/>
      <c r="E107" s="75"/>
      <c r="F107" s="72"/>
      <c r="G107" s="73"/>
      <c r="H107" s="73"/>
    </row>
    <row r="108" spans="1:8" s="12" customFormat="1" x14ac:dyDescent="0.3">
      <c r="A108" s="23" t="s">
        <v>102</v>
      </c>
      <c r="B108" s="35" t="s">
        <v>14</v>
      </c>
      <c r="C108" s="25">
        <v>12</v>
      </c>
      <c r="D108" s="65"/>
      <c r="E108" s="66"/>
      <c r="F108" s="72"/>
      <c r="G108" s="68"/>
      <c r="H108" s="68"/>
    </row>
    <row r="109" spans="1:8" s="14" customFormat="1" x14ac:dyDescent="0.3">
      <c r="A109" s="39" t="s">
        <v>50</v>
      </c>
      <c r="B109" s="40" t="s">
        <v>18</v>
      </c>
      <c r="C109" s="41">
        <v>126</v>
      </c>
      <c r="D109" s="70"/>
      <c r="E109" s="77"/>
      <c r="F109" s="72"/>
      <c r="G109" s="73"/>
      <c r="H109" s="77"/>
    </row>
    <row r="110" spans="1:8" s="12" customFormat="1" x14ac:dyDescent="0.3">
      <c r="A110" s="23" t="s">
        <v>105</v>
      </c>
      <c r="B110" s="35" t="s">
        <v>18</v>
      </c>
      <c r="C110" s="25">
        <v>126</v>
      </c>
      <c r="D110" s="65"/>
      <c r="E110" s="66"/>
      <c r="F110" s="72"/>
      <c r="G110" s="68"/>
      <c r="H110" s="68"/>
    </row>
    <row r="111" spans="1:8" s="13" customFormat="1" x14ac:dyDescent="0.3">
      <c r="A111" s="26" t="s">
        <v>106</v>
      </c>
      <c r="B111" s="24" t="s">
        <v>14</v>
      </c>
      <c r="C111" s="27">
        <v>2</v>
      </c>
      <c r="D111" s="70"/>
      <c r="E111" s="69"/>
      <c r="F111" s="70"/>
      <c r="G111" s="69"/>
      <c r="H111" s="69"/>
    </row>
    <row r="112" spans="1:8" s="17" customFormat="1" x14ac:dyDescent="0.3">
      <c r="A112" s="30" t="s">
        <v>120</v>
      </c>
      <c r="B112" s="43" t="s">
        <v>14</v>
      </c>
      <c r="C112" s="32">
        <v>1</v>
      </c>
      <c r="D112" s="72"/>
      <c r="E112" s="73"/>
      <c r="F112" s="72"/>
      <c r="G112" s="73"/>
      <c r="H112" s="73"/>
    </row>
    <row r="113" spans="1:8" s="17" customFormat="1" x14ac:dyDescent="0.3">
      <c r="A113" s="30" t="s">
        <v>119</v>
      </c>
      <c r="B113" s="43" t="s">
        <v>14</v>
      </c>
      <c r="C113" s="32">
        <v>1</v>
      </c>
      <c r="D113" s="72"/>
      <c r="E113" s="73"/>
      <c r="F113" s="72"/>
      <c r="G113" s="73"/>
      <c r="H113" s="73"/>
    </row>
    <row r="114" spans="1:8" s="17" customFormat="1" x14ac:dyDescent="0.3">
      <c r="A114" s="23" t="s">
        <v>82</v>
      </c>
      <c r="B114" s="35" t="s">
        <v>19</v>
      </c>
      <c r="C114" s="29">
        <v>1</v>
      </c>
      <c r="D114" s="71"/>
      <c r="E114" s="68"/>
      <c r="F114" s="71"/>
      <c r="G114" s="68"/>
      <c r="H114" s="69"/>
    </row>
    <row r="115" spans="1:8" s="17" customFormat="1" x14ac:dyDescent="0.3">
      <c r="A115" s="21" t="s">
        <v>131</v>
      </c>
      <c r="B115" s="19"/>
      <c r="C115" s="20"/>
      <c r="D115" s="62"/>
      <c r="E115" s="61"/>
      <c r="F115" s="62"/>
      <c r="G115" s="61"/>
      <c r="H115" s="61"/>
    </row>
    <row r="116" spans="1:8" s="17" customFormat="1" x14ac:dyDescent="0.3">
      <c r="A116" s="26" t="s">
        <v>107</v>
      </c>
      <c r="B116" s="24" t="s">
        <v>14</v>
      </c>
      <c r="C116" s="27">
        <v>1</v>
      </c>
      <c r="D116" s="70"/>
      <c r="E116" s="69"/>
      <c r="F116" s="70"/>
      <c r="G116" s="68"/>
      <c r="H116" s="69"/>
    </row>
    <row r="117" spans="1:8" s="17" customFormat="1" x14ac:dyDescent="0.3">
      <c r="A117" s="28" t="s">
        <v>108</v>
      </c>
      <c r="B117" s="42" t="s">
        <v>14</v>
      </c>
      <c r="C117" s="29">
        <v>1</v>
      </c>
      <c r="D117" s="71"/>
      <c r="E117" s="68"/>
      <c r="F117" s="71"/>
      <c r="G117" s="68"/>
      <c r="H117" s="68"/>
    </row>
    <row r="118" spans="1:8" s="13" customFormat="1" x14ac:dyDescent="0.3">
      <c r="A118" s="26" t="s">
        <v>37</v>
      </c>
      <c r="B118" s="24" t="s">
        <v>14</v>
      </c>
      <c r="C118" s="27">
        <f>SUM(C119)</f>
        <v>1</v>
      </c>
      <c r="D118" s="70"/>
      <c r="E118" s="69"/>
      <c r="F118" s="70"/>
      <c r="G118" s="69"/>
      <c r="H118" s="69"/>
    </row>
    <row r="119" spans="1:8" s="17" customFormat="1" x14ac:dyDescent="0.3">
      <c r="A119" s="30" t="s">
        <v>38</v>
      </c>
      <c r="B119" s="43" t="s">
        <v>14</v>
      </c>
      <c r="C119" s="32">
        <v>1</v>
      </c>
      <c r="D119" s="72"/>
      <c r="E119" s="73"/>
      <c r="F119" s="72"/>
      <c r="G119" s="73"/>
      <c r="H119" s="73"/>
    </row>
    <row r="120" spans="1:8" s="13" customFormat="1" x14ac:dyDescent="0.3">
      <c r="A120" s="26" t="s">
        <v>109</v>
      </c>
      <c r="B120" s="24" t="s">
        <v>14</v>
      </c>
      <c r="C120" s="27">
        <v>6</v>
      </c>
      <c r="D120" s="70"/>
      <c r="E120" s="69"/>
      <c r="F120" s="70"/>
      <c r="G120" s="69"/>
      <c r="H120" s="69"/>
    </row>
    <row r="121" spans="1:8" s="17" customFormat="1" ht="43.95" customHeight="1" x14ac:dyDescent="0.3">
      <c r="A121" s="28" t="s">
        <v>110</v>
      </c>
      <c r="B121" s="43" t="s">
        <v>14</v>
      </c>
      <c r="C121" s="32">
        <v>6</v>
      </c>
      <c r="D121" s="72"/>
      <c r="E121" s="73"/>
      <c r="F121" s="72"/>
      <c r="G121" s="73"/>
      <c r="H121" s="73"/>
    </row>
    <row r="122" spans="1:8" s="13" customFormat="1" x14ac:dyDescent="0.3">
      <c r="A122" s="26" t="s">
        <v>97</v>
      </c>
      <c r="B122" s="24" t="s">
        <v>14</v>
      </c>
      <c r="C122" s="27">
        <v>6</v>
      </c>
      <c r="D122" s="70"/>
      <c r="E122" s="69"/>
      <c r="F122" s="70"/>
      <c r="G122" s="69"/>
      <c r="H122" s="69"/>
    </row>
    <row r="123" spans="1:8" s="17" customFormat="1" ht="42" customHeight="1" x14ac:dyDescent="0.3">
      <c r="A123" s="28" t="s">
        <v>98</v>
      </c>
      <c r="B123" s="43" t="s">
        <v>14</v>
      </c>
      <c r="C123" s="32">
        <v>6</v>
      </c>
      <c r="D123" s="72"/>
      <c r="E123" s="73"/>
      <c r="F123" s="72"/>
      <c r="G123" s="73"/>
      <c r="H123" s="73"/>
    </row>
    <row r="124" spans="1:8" s="13" customFormat="1" x14ac:dyDescent="0.3">
      <c r="A124" s="26" t="s">
        <v>111</v>
      </c>
      <c r="B124" s="24" t="s">
        <v>14</v>
      </c>
      <c r="C124" s="27">
        <v>6</v>
      </c>
      <c r="D124" s="70"/>
      <c r="E124" s="69"/>
      <c r="F124" s="70"/>
      <c r="G124" s="69"/>
      <c r="H124" s="69"/>
    </row>
    <row r="125" spans="1:8" s="17" customFormat="1" ht="43.2" customHeight="1" x14ac:dyDescent="0.3">
      <c r="A125" s="28" t="s">
        <v>112</v>
      </c>
      <c r="B125" s="43" t="s">
        <v>14</v>
      </c>
      <c r="C125" s="32">
        <v>6</v>
      </c>
      <c r="D125" s="72"/>
      <c r="E125" s="73"/>
      <c r="F125" s="72"/>
      <c r="G125" s="73"/>
      <c r="H125" s="73"/>
    </row>
    <row r="126" spans="1:8" s="14" customFormat="1" ht="27.6" x14ac:dyDescent="0.3">
      <c r="A126" s="33" t="s">
        <v>114</v>
      </c>
      <c r="B126" s="40" t="s">
        <v>18</v>
      </c>
      <c r="C126" s="41">
        <v>77</v>
      </c>
      <c r="D126" s="76"/>
      <c r="E126" s="77"/>
      <c r="F126" s="72"/>
      <c r="G126" s="73"/>
      <c r="H126" s="77"/>
    </row>
    <row r="127" spans="1:8" s="12" customFormat="1" x14ac:dyDescent="0.3">
      <c r="A127" s="36" t="s">
        <v>115</v>
      </c>
      <c r="B127" s="37" t="s">
        <v>18</v>
      </c>
      <c r="C127" s="38">
        <f>C126</f>
        <v>77</v>
      </c>
      <c r="D127" s="74"/>
      <c r="E127" s="75"/>
      <c r="F127" s="72"/>
      <c r="G127" s="73"/>
      <c r="H127" s="73"/>
    </row>
    <row r="128" spans="1:8" s="12" customFormat="1" x14ac:dyDescent="0.3">
      <c r="A128" s="23" t="s">
        <v>122</v>
      </c>
      <c r="B128" s="35" t="s">
        <v>14</v>
      </c>
      <c r="C128" s="25">
        <v>2</v>
      </c>
      <c r="D128" s="65"/>
      <c r="E128" s="66"/>
      <c r="F128" s="72"/>
      <c r="G128" s="68"/>
      <c r="H128" s="68"/>
    </row>
    <row r="129" spans="1:8" s="14" customFormat="1" ht="27.6" x14ac:dyDescent="0.3">
      <c r="A129" s="33" t="s">
        <v>116</v>
      </c>
      <c r="B129" s="40" t="s">
        <v>18</v>
      </c>
      <c r="C129" s="41">
        <v>65</v>
      </c>
      <c r="D129" s="76"/>
      <c r="E129" s="77"/>
      <c r="F129" s="72"/>
      <c r="G129" s="73"/>
      <c r="H129" s="77"/>
    </row>
    <row r="130" spans="1:8" s="12" customFormat="1" x14ac:dyDescent="0.3">
      <c r="A130" s="36" t="s">
        <v>117</v>
      </c>
      <c r="B130" s="37" t="s">
        <v>18</v>
      </c>
      <c r="C130" s="38">
        <f>C129</f>
        <v>65</v>
      </c>
      <c r="D130" s="74"/>
      <c r="E130" s="75"/>
      <c r="F130" s="72"/>
      <c r="G130" s="73"/>
      <c r="H130" s="73"/>
    </row>
    <row r="131" spans="1:8" s="12" customFormat="1" x14ac:dyDescent="0.3">
      <c r="A131" s="23" t="s">
        <v>123</v>
      </c>
      <c r="B131" s="35" t="s">
        <v>14</v>
      </c>
      <c r="C131" s="25">
        <v>3</v>
      </c>
      <c r="D131" s="65"/>
      <c r="E131" s="66"/>
      <c r="F131" s="72"/>
      <c r="G131" s="68"/>
      <c r="H131" s="68"/>
    </row>
    <row r="132" spans="1:8" s="13" customFormat="1" x14ac:dyDescent="0.3">
      <c r="A132" s="26" t="s">
        <v>106</v>
      </c>
      <c r="B132" s="24" t="s">
        <v>14</v>
      </c>
      <c r="C132" s="27">
        <v>2</v>
      </c>
      <c r="D132" s="70"/>
      <c r="E132" s="69"/>
      <c r="F132" s="70"/>
      <c r="G132" s="69"/>
      <c r="H132" s="69"/>
    </row>
    <row r="133" spans="1:8" s="17" customFormat="1" x14ac:dyDescent="0.3">
      <c r="A133" s="30" t="s">
        <v>118</v>
      </c>
      <c r="B133" s="43" t="s">
        <v>14</v>
      </c>
      <c r="C133" s="32">
        <v>1</v>
      </c>
      <c r="D133" s="72"/>
      <c r="E133" s="73"/>
      <c r="F133" s="72"/>
      <c r="G133" s="73"/>
      <c r="H133" s="73"/>
    </row>
    <row r="134" spans="1:8" s="17" customFormat="1" x14ac:dyDescent="0.3">
      <c r="A134" s="30" t="s">
        <v>121</v>
      </c>
      <c r="B134" s="43" t="s">
        <v>14</v>
      </c>
      <c r="C134" s="32">
        <v>1</v>
      </c>
      <c r="D134" s="72"/>
      <c r="E134" s="73"/>
      <c r="F134" s="72"/>
      <c r="G134" s="73"/>
      <c r="H134" s="73"/>
    </row>
    <row r="135" spans="1:8" s="14" customFormat="1" x14ac:dyDescent="0.3">
      <c r="A135" s="39" t="s">
        <v>50</v>
      </c>
      <c r="B135" s="40" t="s">
        <v>18</v>
      </c>
      <c r="C135" s="41">
        <f>77</f>
        <v>77</v>
      </c>
      <c r="D135" s="70"/>
      <c r="E135" s="77"/>
      <c r="F135" s="72"/>
      <c r="G135" s="73"/>
      <c r="H135" s="77"/>
    </row>
    <row r="136" spans="1:8" s="12" customFormat="1" x14ac:dyDescent="0.3">
      <c r="A136" s="23" t="s">
        <v>124</v>
      </c>
      <c r="B136" s="35" t="s">
        <v>18</v>
      </c>
      <c r="C136" s="25">
        <v>77</v>
      </c>
      <c r="D136" s="65"/>
      <c r="E136" s="66"/>
      <c r="F136" s="72"/>
      <c r="G136" s="68"/>
      <c r="H136" s="68"/>
    </row>
    <row r="137" spans="1:8" s="14" customFormat="1" x14ac:dyDescent="0.3">
      <c r="A137" s="39" t="s">
        <v>50</v>
      </c>
      <c r="B137" s="40" t="s">
        <v>18</v>
      </c>
      <c r="C137" s="41">
        <v>65</v>
      </c>
      <c r="D137" s="70"/>
      <c r="E137" s="77"/>
      <c r="F137" s="72"/>
      <c r="G137" s="73"/>
      <c r="H137" s="77"/>
    </row>
    <row r="138" spans="1:8" s="12" customFormat="1" x14ac:dyDescent="0.3">
      <c r="A138" s="23" t="s">
        <v>125</v>
      </c>
      <c r="B138" s="35" t="s">
        <v>18</v>
      </c>
      <c r="C138" s="25">
        <v>65</v>
      </c>
      <c r="D138" s="65"/>
      <c r="E138" s="66"/>
      <c r="F138" s="72"/>
      <c r="G138" s="68"/>
      <c r="H138" s="68"/>
    </row>
    <row r="139" spans="1:8" s="17" customFormat="1" x14ac:dyDescent="0.3">
      <c r="A139" s="23" t="s">
        <v>82</v>
      </c>
      <c r="B139" s="35" t="s">
        <v>19</v>
      </c>
      <c r="C139" s="29">
        <v>1</v>
      </c>
      <c r="D139" s="71"/>
      <c r="E139" s="68"/>
      <c r="F139" s="71"/>
      <c r="G139" s="68"/>
      <c r="H139" s="69"/>
    </row>
    <row r="140" spans="1:8" s="17" customFormat="1" x14ac:dyDescent="0.3">
      <c r="A140" s="21" t="s">
        <v>132</v>
      </c>
      <c r="B140" s="19"/>
      <c r="C140" s="20"/>
      <c r="D140" s="62"/>
      <c r="E140" s="61"/>
      <c r="F140" s="62"/>
      <c r="G140" s="61"/>
      <c r="H140" s="61"/>
    </row>
    <row r="141" spans="1:8" s="13" customFormat="1" x14ac:dyDescent="0.3">
      <c r="A141" s="26" t="s">
        <v>126</v>
      </c>
      <c r="B141" s="24" t="s">
        <v>14</v>
      </c>
      <c r="C141" s="27">
        <v>1</v>
      </c>
      <c r="D141" s="70"/>
      <c r="E141" s="69"/>
      <c r="F141" s="70"/>
      <c r="G141" s="69"/>
      <c r="H141" s="69"/>
    </row>
    <row r="142" spans="1:8" s="17" customFormat="1" x14ac:dyDescent="0.3">
      <c r="A142" s="30" t="s">
        <v>127</v>
      </c>
      <c r="B142" s="43" t="s">
        <v>14</v>
      </c>
      <c r="C142" s="32">
        <v>1</v>
      </c>
      <c r="D142" s="72"/>
      <c r="E142" s="73"/>
      <c r="F142" s="72"/>
      <c r="G142" s="73"/>
      <c r="H142" s="73"/>
    </row>
    <row r="143" spans="1:8" s="13" customFormat="1" x14ac:dyDescent="0.3">
      <c r="A143" s="26" t="s">
        <v>134</v>
      </c>
      <c r="B143" s="24" t="s">
        <v>14</v>
      </c>
      <c r="C143" s="27">
        <v>4</v>
      </c>
      <c r="D143" s="70"/>
      <c r="E143" s="69"/>
      <c r="F143" s="70"/>
      <c r="G143" s="69"/>
      <c r="H143" s="69"/>
    </row>
    <row r="144" spans="1:8" s="17" customFormat="1" x14ac:dyDescent="0.3">
      <c r="A144" s="30" t="s">
        <v>135</v>
      </c>
      <c r="B144" s="43" t="s">
        <v>14</v>
      </c>
      <c r="C144" s="32">
        <v>4</v>
      </c>
      <c r="D144" s="72"/>
      <c r="E144" s="73"/>
      <c r="F144" s="72"/>
      <c r="G144" s="73"/>
      <c r="H144" s="73"/>
    </row>
    <row r="145" spans="1:8" s="13" customFormat="1" x14ac:dyDescent="0.3">
      <c r="A145" s="26" t="s">
        <v>136</v>
      </c>
      <c r="B145" s="24" t="s">
        <v>14</v>
      </c>
      <c r="C145" s="27">
        <v>5</v>
      </c>
      <c r="D145" s="70"/>
      <c r="E145" s="69"/>
      <c r="F145" s="70"/>
      <c r="G145" s="69"/>
      <c r="H145" s="69"/>
    </row>
    <row r="146" spans="1:8" s="17" customFormat="1" x14ac:dyDescent="0.3">
      <c r="A146" s="30" t="s">
        <v>137</v>
      </c>
      <c r="B146" s="43" t="s">
        <v>14</v>
      </c>
      <c r="C146" s="32">
        <v>1</v>
      </c>
      <c r="D146" s="72"/>
      <c r="E146" s="73"/>
      <c r="F146" s="72"/>
      <c r="G146" s="73"/>
      <c r="H146" s="73"/>
    </row>
    <row r="147" spans="1:8" s="17" customFormat="1" x14ac:dyDescent="0.3">
      <c r="A147" s="30" t="s">
        <v>138</v>
      </c>
      <c r="B147" s="43" t="s">
        <v>14</v>
      </c>
      <c r="C147" s="32">
        <v>4</v>
      </c>
      <c r="D147" s="72"/>
      <c r="E147" s="73"/>
      <c r="F147" s="72"/>
      <c r="G147" s="73"/>
      <c r="H147" s="73"/>
    </row>
    <row r="148" spans="1:8" s="13" customFormat="1" x14ac:dyDescent="0.3">
      <c r="A148" s="26" t="s">
        <v>139</v>
      </c>
      <c r="B148" s="24" t="s">
        <v>14</v>
      </c>
      <c r="C148" s="27">
        <v>5</v>
      </c>
      <c r="D148" s="70"/>
      <c r="E148" s="69"/>
      <c r="F148" s="70"/>
      <c r="G148" s="69"/>
      <c r="H148" s="69"/>
    </row>
    <row r="149" spans="1:8" s="17" customFormat="1" x14ac:dyDescent="0.3">
      <c r="A149" s="30" t="s">
        <v>140</v>
      </c>
      <c r="B149" s="43" t="s">
        <v>14</v>
      </c>
      <c r="C149" s="32">
        <v>5</v>
      </c>
      <c r="D149" s="72"/>
      <c r="E149" s="73"/>
      <c r="F149" s="72"/>
      <c r="G149" s="73"/>
      <c r="H149" s="73"/>
    </row>
    <row r="150" spans="1:8" s="13" customFormat="1" x14ac:dyDescent="0.3">
      <c r="A150" s="26" t="s">
        <v>37</v>
      </c>
      <c r="B150" s="24" t="s">
        <v>14</v>
      </c>
      <c r="C150" s="27">
        <v>20</v>
      </c>
      <c r="D150" s="70"/>
      <c r="E150" s="69"/>
      <c r="F150" s="70"/>
      <c r="G150" s="69"/>
      <c r="H150" s="69"/>
    </row>
    <row r="151" spans="1:8" s="17" customFormat="1" x14ac:dyDescent="0.3">
      <c r="A151" s="30" t="s">
        <v>41</v>
      </c>
      <c r="B151" s="31" t="s">
        <v>14</v>
      </c>
      <c r="C151" s="32">
        <v>20</v>
      </c>
      <c r="D151" s="72"/>
      <c r="E151" s="73"/>
      <c r="F151" s="72"/>
      <c r="G151" s="73"/>
      <c r="H151" s="73"/>
    </row>
    <row r="152" spans="1:8" s="14" customFormat="1" x14ac:dyDescent="0.3">
      <c r="A152" s="33" t="s">
        <v>47</v>
      </c>
      <c r="B152" s="34" t="s">
        <v>18</v>
      </c>
      <c r="C152" s="27">
        <v>14</v>
      </c>
      <c r="D152" s="70"/>
      <c r="E152" s="69"/>
      <c r="F152" s="72"/>
      <c r="G152" s="68"/>
      <c r="H152" s="69"/>
    </row>
    <row r="153" spans="1:8" s="12" customFormat="1" x14ac:dyDescent="0.3">
      <c r="A153" s="36" t="s">
        <v>56</v>
      </c>
      <c r="B153" s="37" t="s">
        <v>18</v>
      </c>
      <c r="C153" s="38">
        <f>C152</f>
        <v>14</v>
      </c>
      <c r="D153" s="74"/>
      <c r="E153" s="75"/>
      <c r="F153" s="72"/>
      <c r="G153" s="73"/>
      <c r="H153" s="73"/>
    </row>
    <row r="154" spans="1:8" s="12" customFormat="1" x14ac:dyDescent="0.3">
      <c r="A154" s="23" t="s">
        <v>57</v>
      </c>
      <c r="B154" s="35" t="s">
        <v>14</v>
      </c>
      <c r="C154" s="25">
        <v>1</v>
      </c>
      <c r="D154" s="65"/>
      <c r="E154" s="66"/>
      <c r="F154" s="72"/>
      <c r="G154" s="68"/>
      <c r="H154" s="68"/>
    </row>
    <row r="155" spans="1:8" s="12" customFormat="1" x14ac:dyDescent="0.3">
      <c r="A155" s="23" t="s">
        <v>64</v>
      </c>
      <c r="B155" s="35" t="s">
        <v>14</v>
      </c>
      <c r="C155" s="25">
        <v>6</v>
      </c>
      <c r="D155" s="65"/>
      <c r="E155" s="66"/>
      <c r="F155" s="72"/>
      <c r="G155" s="68"/>
      <c r="H155" s="68"/>
    </row>
    <row r="156" spans="1:8" s="12" customFormat="1" x14ac:dyDescent="0.3">
      <c r="A156" s="23" t="s">
        <v>68</v>
      </c>
      <c r="B156" s="35" t="s">
        <v>14</v>
      </c>
      <c r="C156" s="25">
        <v>1</v>
      </c>
      <c r="D156" s="65"/>
      <c r="E156" s="66"/>
      <c r="F156" s="72"/>
      <c r="G156" s="68"/>
      <c r="H156" s="68"/>
    </row>
    <row r="157" spans="1:8" s="12" customFormat="1" x14ac:dyDescent="0.3">
      <c r="A157" s="23" t="s">
        <v>69</v>
      </c>
      <c r="B157" s="35" t="s">
        <v>14</v>
      </c>
      <c r="C157" s="25">
        <v>1</v>
      </c>
      <c r="D157" s="65"/>
      <c r="E157" s="66"/>
      <c r="F157" s="72"/>
      <c r="G157" s="68"/>
      <c r="H157" s="68"/>
    </row>
    <row r="158" spans="1:8" s="12" customFormat="1" x14ac:dyDescent="0.3">
      <c r="A158" s="23" t="s">
        <v>74</v>
      </c>
      <c r="B158" s="35" t="s">
        <v>14</v>
      </c>
      <c r="C158" s="25">
        <v>3</v>
      </c>
      <c r="D158" s="65"/>
      <c r="E158" s="66"/>
      <c r="F158" s="72"/>
      <c r="G158" s="68"/>
      <c r="H158" s="68"/>
    </row>
    <row r="159" spans="1:8" s="14" customFormat="1" x14ac:dyDescent="0.3">
      <c r="A159" s="33" t="s">
        <v>48</v>
      </c>
      <c r="B159" s="34" t="s">
        <v>18</v>
      </c>
      <c r="C159" s="27">
        <v>3</v>
      </c>
      <c r="D159" s="70"/>
      <c r="E159" s="69"/>
      <c r="F159" s="72"/>
      <c r="G159" s="68"/>
      <c r="H159" s="69"/>
    </row>
    <row r="160" spans="1:8" s="12" customFormat="1" x14ac:dyDescent="0.3">
      <c r="A160" s="36" t="s">
        <v>58</v>
      </c>
      <c r="B160" s="37" t="s">
        <v>18</v>
      </c>
      <c r="C160" s="38">
        <v>3</v>
      </c>
      <c r="D160" s="74"/>
      <c r="E160" s="75"/>
      <c r="F160" s="72"/>
      <c r="G160" s="73"/>
      <c r="H160" s="73"/>
    </row>
    <row r="161" spans="1:8" s="12" customFormat="1" x14ac:dyDescent="0.3">
      <c r="A161" s="23" t="s">
        <v>65</v>
      </c>
      <c r="B161" s="35" t="s">
        <v>14</v>
      </c>
      <c r="C161" s="25">
        <v>2</v>
      </c>
      <c r="D161" s="65"/>
      <c r="E161" s="66"/>
      <c r="F161" s="72"/>
      <c r="G161" s="68"/>
      <c r="H161" s="68"/>
    </row>
    <row r="162" spans="1:8" s="12" customFormat="1" x14ac:dyDescent="0.3">
      <c r="A162" s="23" t="s">
        <v>66</v>
      </c>
      <c r="B162" s="35" t="s">
        <v>14</v>
      </c>
      <c r="C162" s="25">
        <v>1</v>
      </c>
      <c r="D162" s="65"/>
      <c r="E162" s="66"/>
      <c r="F162" s="72"/>
      <c r="G162" s="68"/>
      <c r="H162" s="68"/>
    </row>
    <row r="163" spans="1:8" s="14" customFormat="1" x14ac:dyDescent="0.3">
      <c r="A163" s="33" t="s">
        <v>49</v>
      </c>
      <c r="B163" s="34" t="s">
        <v>18</v>
      </c>
      <c r="C163" s="27">
        <v>50</v>
      </c>
      <c r="D163" s="70"/>
      <c r="E163" s="69"/>
      <c r="F163" s="72"/>
      <c r="G163" s="68"/>
      <c r="H163" s="69"/>
    </row>
    <row r="164" spans="1:8" s="12" customFormat="1" x14ac:dyDescent="0.3">
      <c r="A164" s="36" t="s">
        <v>59</v>
      </c>
      <c r="B164" s="37" t="s">
        <v>18</v>
      </c>
      <c r="C164" s="38">
        <f>C163</f>
        <v>50</v>
      </c>
      <c r="D164" s="74"/>
      <c r="E164" s="75"/>
      <c r="F164" s="72"/>
      <c r="G164" s="73"/>
      <c r="H164" s="73"/>
    </row>
    <row r="165" spans="1:8" s="12" customFormat="1" x14ac:dyDescent="0.3">
      <c r="A165" s="23" t="s">
        <v>60</v>
      </c>
      <c r="B165" s="35" t="s">
        <v>14</v>
      </c>
      <c r="C165" s="25">
        <v>7</v>
      </c>
      <c r="D165" s="65"/>
      <c r="E165" s="66"/>
      <c r="F165" s="72"/>
      <c r="G165" s="68"/>
      <c r="H165" s="68"/>
    </row>
    <row r="166" spans="1:8" s="12" customFormat="1" x14ac:dyDescent="0.3">
      <c r="A166" s="23" t="s">
        <v>75</v>
      </c>
      <c r="B166" s="35" t="s">
        <v>14</v>
      </c>
      <c r="C166" s="25">
        <v>30</v>
      </c>
      <c r="D166" s="65"/>
      <c r="E166" s="66"/>
      <c r="F166" s="72"/>
      <c r="G166" s="68"/>
      <c r="H166" s="68"/>
    </row>
    <row r="167" spans="1:8" s="12" customFormat="1" x14ac:dyDescent="0.3">
      <c r="A167" s="23" t="s">
        <v>76</v>
      </c>
      <c r="B167" s="35" t="s">
        <v>14</v>
      </c>
      <c r="C167" s="25">
        <v>24</v>
      </c>
      <c r="D167" s="65"/>
      <c r="E167" s="66"/>
      <c r="F167" s="72"/>
      <c r="G167" s="68"/>
      <c r="H167" s="68"/>
    </row>
    <row r="168" spans="1:8" s="14" customFormat="1" ht="27.6" x14ac:dyDescent="0.3">
      <c r="A168" s="33" t="s">
        <v>50</v>
      </c>
      <c r="B168" s="34" t="s">
        <v>18</v>
      </c>
      <c r="C168" s="27">
        <f>SUM(C169:C171)</f>
        <v>67</v>
      </c>
      <c r="D168" s="70"/>
      <c r="E168" s="69"/>
      <c r="F168" s="72"/>
      <c r="G168" s="68"/>
      <c r="H168" s="69"/>
    </row>
    <row r="169" spans="1:8" s="12" customFormat="1" x14ac:dyDescent="0.3">
      <c r="A169" s="23" t="s">
        <v>52</v>
      </c>
      <c r="B169" s="35" t="s">
        <v>18</v>
      </c>
      <c r="C169" s="25">
        <v>14</v>
      </c>
      <c r="D169" s="65"/>
      <c r="E169" s="66"/>
      <c r="F169" s="72"/>
      <c r="G169" s="68"/>
      <c r="H169" s="68"/>
    </row>
    <row r="170" spans="1:8" s="12" customFormat="1" x14ac:dyDescent="0.3">
      <c r="A170" s="23" t="s">
        <v>53</v>
      </c>
      <c r="B170" s="35" t="s">
        <v>18</v>
      </c>
      <c r="C170" s="25">
        <v>3</v>
      </c>
      <c r="D170" s="65"/>
      <c r="E170" s="66"/>
      <c r="F170" s="72"/>
      <c r="G170" s="68"/>
      <c r="H170" s="68"/>
    </row>
    <row r="171" spans="1:8" s="12" customFormat="1" x14ac:dyDescent="0.3">
      <c r="A171" s="23" t="s">
        <v>54</v>
      </c>
      <c r="B171" s="35" t="s">
        <v>18</v>
      </c>
      <c r="C171" s="25">
        <v>50</v>
      </c>
      <c r="D171" s="65"/>
      <c r="E171" s="66"/>
      <c r="F171" s="72"/>
      <c r="G171" s="68"/>
      <c r="H171" s="68"/>
    </row>
    <row r="172" spans="1:8" s="17" customFormat="1" x14ac:dyDescent="0.3">
      <c r="A172" s="23" t="s">
        <v>82</v>
      </c>
      <c r="B172" s="35" t="s">
        <v>19</v>
      </c>
      <c r="C172" s="29">
        <v>1</v>
      </c>
      <c r="D172" s="71"/>
      <c r="E172" s="68"/>
      <c r="F172" s="71"/>
      <c r="G172" s="68"/>
      <c r="H172" s="69"/>
    </row>
    <row r="173" spans="1:8" s="17" customFormat="1" x14ac:dyDescent="0.3">
      <c r="A173" s="21" t="s">
        <v>141</v>
      </c>
      <c r="B173" s="19"/>
      <c r="C173" s="20"/>
      <c r="D173" s="62"/>
      <c r="E173" s="61"/>
      <c r="F173" s="62"/>
      <c r="G173" s="61"/>
      <c r="H173" s="61"/>
    </row>
    <row r="174" spans="1:8" s="13" customFormat="1" x14ac:dyDescent="0.3">
      <c r="A174" s="26" t="s">
        <v>133</v>
      </c>
      <c r="B174" s="24" t="s">
        <v>14</v>
      </c>
      <c r="C174" s="27">
        <v>1</v>
      </c>
      <c r="D174" s="70"/>
      <c r="E174" s="69"/>
      <c r="F174" s="70"/>
      <c r="G174" s="69"/>
      <c r="H174" s="69"/>
    </row>
    <row r="175" spans="1:8" s="17" customFormat="1" x14ac:dyDescent="0.3">
      <c r="A175" s="30" t="s">
        <v>142</v>
      </c>
      <c r="B175" s="43" t="s">
        <v>14</v>
      </c>
      <c r="C175" s="32">
        <v>1</v>
      </c>
      <c r="D175" s="72"/>
      <c r="E175" s="73"/>
      <c r="F175" s="72"/>
      <c r="G175" s="73"/>
      <c r="H175" s="73"/>
    </row>
    <row r="176" spans="1:8" s="13" customFormat="1" x14ac:dyDescent="0.3">
      <c r="A176" s="26" t="s">
        <v>136</v>
      </c>
      <c r="B176" s="24" t="s">
        <v>14</v>
      </c>
      <c r="C176" s="27">
        <v>1</v>
      </c>
      <c r="D176" s="70"/>
      <c r="E176" s="69"/>
      <c r="F176" s="70"/>
      <c r="G176" s="69"/>
      <c r="H176" s="69"/>
    </row>
    <row r="177" spans="1:8" s="17" customFormat="1" x14ac:dyDescent="0.3">
      <c r="A177" s="30" t="s">
        <v>137</v>
      </c>
      <c r="B177" s="43" t="s">
        <v>14</v>
      </c>
      <c r="C177" s="32">
        <v>1</v>
      </c>
      <c r="D177" s="72"/>
      <c r="E177" s="73"/>
      <c r="F177" s="72"/>
      <c r="G177" s="73"/>
      <c r="H177" s="73"/>
    </row>
    <row r="178" spans="1:8" s="13" customFormat="1" x14ac:dyDescent="0.3">
      <c r="A178" s="26" t="s">
        <v>139</v>
      </c>
      <c r="B178" s="24" t="s">
        <v>14</v>
      </c>
      <c r="C178" s="27">
        <v>1</v>
      </c>
      <c r="D178" s="70"/>
      <c r="E178" s="69"/>
      <c r="F178" s="70"/>
      <c r="G178" s="69"/>
      <c r="H178" s="69"/>
    </row>
    <row r="179" spans="1:8" s="17" customFormat="1" x14ac:dyDescent="0.3">
      <c r="A179" s="30" t="s">
        <v>143</v>
      </c>
      <c r="B179" s="43" t="s">
        <v>14</v>
      </c>
      <c r="C179" s="32">
        <v>1</v>
      </c>
      <c r="D179" s="72"/>
      <c r="E179" s="73"/>
      <c r="F179" s="72"/>
      <c r="G179" s="73"/>
      <c r="H179" s="73"/>
    </row>
    <row r="180" spans="1:8" s="13" customFormat="1" x14ac:dyDescent="0.3">
      <c r="A180" s="26" t="s">
        <v>37</v>
      </c>
      <c r="B180" s="24" t="s">
        <v>14</v>
      </c>
      <c r="C180" s="27">
        <v>2</v>
      </c>
      <c r="D180" s="70"/>
      <c r="E180" s="69"/>
      <c r="F180" s="70"/>
      <c r="G180" s="69"/>
      <c r="H180" s="69"/>
    </row>
    <row r="181" spans="1:8" s="17" customFormat="1" x14ac:dyDescent="0.3">
      <c r="A181" s="30" t="s">
        <v>41</v>
      </c>
      <c r="B181" s="31" t="s">
        <v>14</v>
      </c>
      <c r="C181" s="32">
        <v>2</v>
      </c>
      <c r="D181" s="72"/>
      <c r="E181" s="73"/>
      <c r="F181" s="72"/>
      <c r="G181" s="73"/>
      <c r="H181" s="73"/>
    </row>
    <row r="182" spans="1:8" s="14" customFormat="1" x14ac:dyDescent="0.3">
      <c r="A182" s="33" t="s">
        <v>145</v>
      </c>
      <c r="B182" s="34" t="s">
        <v>18</v>
      </c>
      <c r="C182" s="27">
        <v>10</v>
      </c>
      <c r="D182" s="70"/>
      <c r="E182" s="69"/>
      <c r="F182" s="72"/>
      <c r="G182" s="68"/>
      <c r="H182" s="69"/>
    </row>
    <row r="183" spans="1:8" s="12" customFormat="1" x14ac:dyDescent="0.3">
      <c r="A183" s="36" t="s">
        <v>59</v>
      </c>
      <c r="B183" s="37" t="s">
        <v>18</v>
      </c>
      <c r="C183" s="38">
        <f>C182</f>
        <v>10</v>
      </c>
      <c r="D183" s="74"/>
      <c r="E183" s="75"/>
      <c r="F183" s="72"/>
      <c r="G183" s="73"/>
      <c r="H183" s="73"/>
    </row>
    <row r="184" spans="1:8" s="12" customFormat="1" x14ac:dyDescent="0.3">
      <c r="A184" s="23" t="s">
        <v>60</v>
      </c>
      <c r="B184" s="35" t="s">
        <v>14</v>
      </c>
      <c r="C184" s="25">
        <v>1</v>
      </c>
      <c r="D184" s="65"/>
      <c r="E184" s="66"/>
      <c r="F184" s="72"/>
      <c r="G184" s="68"/>
      <c r="H184" s="68"/>
    </row>
    <row r="185" spans="1:8" s="12" customFormat="1" x14ac:dyDescent="0.3">
      <c r="A185" s="23" t="s">
        <v>75</v>
      </c>
      <c r="B185" s="35" t="s">
        <v>14</v>
      </c>
      <c r="C185" s="25">
        <v>7</v>
      </c>
      <c r="D185" s="65"/>
      <c r="E185" s="66"/>
      <c r="F185" s="72"/>
      <c r="G185" s="68"/>
      <c r="H185" s="68"/>
    </row>
    <row r="186" spans="1:8" s="12" customFormat="1" x14ac:dyDescent="0.3">
      <c r="A186" s="23" t="s">
        <v>76</v>
      </c>
      <c r="B186" s="35" t="s">
        <v>14</v>
      </c>
      <c r="C186" s="25">
        <v>3</v>
      </c>
      <c r="D186" s="65"/>
      <c r="E186" s="66"/>
      <c r="F186" s="72"/>
      <c r="G186" s="68"/>
      <c r="H186" s="68"/>
    </row>
    <row r="187" spans="1:8" s="14" customFormat="1" ht="27.6" x14ac:dyDescent="0.3">
      <c r="A187" s="33" t="s">
        <v>50</v>
      </c>
      <c r="B187" s="34" t="s">
        <v>18</v>
      </c>
      <c r="C187" s="27">
        <v>10</v>
      </c>
      <c r="D187" s="70"/>
      <c r="E187" s="69"/>
      <c r="F187" s="72"/>
      <c r="G187" s="68"/>
      <c r="H187" s="69"/>
    </row>
    <row r="188" spans="1:8" s="12" customFormat="1" x14ac:dyDescent="0.3">
      <c r="A188" s="23" t="s">
        <v>54</v>
      </c>
      <c r="B188" s="35" t="s">
        <v>18</v>
      </c>
      <c r="C188" s="25">
        <v>10</v>
      </c>
      <c r="D188" s="65"/>
      <c r="E188" s="66"/>
      <c r="F188" s="72"/>
      <c r="G188" s="68"/>
      <c r="H188" s="68"/>
    </row>
    <row r="189" spans="1:8" s="17" customFormat="1" x14ac:dyDescent="0.3">
      <c r="A189" s="23" t="s">
        <v>82</v>
      </c>
      <c r="B189" s="35" t="s">
        <v>19</v>
      </c>
      <c r="C189" s="29">
        <v>1</v>
      </c>
      <c r="D189" s="71"/>
      <c r="E189" s="68"/>
      <c r="F189" s="71"/>
      <c r="G189" s="68"/>
      <c r="H189" s="69"/>
    </row>
    <row r="190" spans="1:8" s="17" customFormat="1" x14ac:dyDescent="0.3">
      <c r="A190" s="21" t="s">
        <v>144</v>
      </c>
      <c r="B190" s="19"/>
      <c r="C190" s="20"/>
      <c r="D190" s="62"/>
      <c r="E190" s="61"/>
      <c r="F190" s="62"/>
      <c r="G190" s="61"/>
      <c r="H190" s="61"/>
    </row>
    <row r="191" spans="1:8" s="14" customFormat="1" x14ac:dyDescent="0.3">
      <c r="A191" s="33" t="s">
        <v>146</v>
      </c>
      <c r="B191" s="34" t="s">
        <v>18</v>
      </c>
      <c r="C191" s="27">
        <v>54</v>
      </c>
      <c r="D191" s="70"/>
      <c r="E191" s="69"/>
      <c r="F191" s="72"/>
      <c r="G191" s="68"/>
      <c r="H191" s="69"/>
    </row>
    <row r="192" spans="1:8" s="12" customFormat="1" x14ac:dyDescent="0.3">
      <c r="A192" s="36" t="s">
        <v>147</v>
      </c>
      <c r="B192" s="37" t="s">
        <v>18</v>
      </c>
      <c r="C192" s="38">
        <f>C191</f>
        <v>54</v>
      </c>
      <c r="D192" s="74"/>
      <c r="E192" s="75"/>
      <c r="F192" s="72"/>
      <c r="G192" s="73"/>
      <c r="H192" s="73"/>
    </row>
    <row r="193" spans="1:8" s="12" customFormat="1" x14ac:dyDescent="0.3">
      <c r="A193" s="23" t="s">
        <v>150</v>
      </c>
      <c r="B193" s="35" t="s">
        <v>14</v>
      </c>
      <c r="C193" s="25">
        <v>2</v>
      </c>
      <c r="D193" s="65"/>
      <c r="E193" s="66"/>
      <c r="F193" s="72"/>
      <c r="G193" s="68"/>
      <c r="H193" s="68"/>
    </row>
    <row r="194" spans="1:8" s="12" customFormat="1" x14ac:dyDescent="0.3">
      <c r="A194" s="23" t="s">
        <v>151</v>
      </c>
      <c r="B194" s="35" t="s">
        <v>14</v>
      </c>
      <c r="C194" s="25">
        <v>6</v>
      </c>
      <c r="D194" s="65"/>
      <c r="E194" s="66"/>
      <c r="F194" s="72"/>
      <c r="G194" s="68"/>
      <c r="H194" s="68"/>
    </row>
    <row r="195" spans="1:8" s="12" customFormat="1" x14ac:dyDescent="0.3">
      <c r="A195" s="23" t="s">
        <v>153</v>
      </c>
      <c r="B195" s="35" t="s">
        <v>14</v>
      </c>
      <c r="C195" s="25">
        <v>1</v>
      </c>
      <c r="D195" s="65"/>
      <c r="E195" s="66"/>
      <c r="F195" s="72"/>
      <c r="G195" s="68"/>
      <c r="H195" s="68"/>
    </row>
    <row r="196" spans="1:8" s="12" customFormat="1" x14ac:dyDescent="0.3">
      <c r="A196" s="23" t="s">
        <v>154</v>
      </c>
      <c r="B196" s="35" t="s">
        <v>14</v>
      </c>
      <c r="C196" s="25">
        <v>1</v>
      </c>
      <c r="D196" s="65"/>
      <c r="E196" s="66"/>
      <c r="F196" s="72"/>
      <c r="G196" s="68"/>
      <c r="H196" s="68"/>
    </row>
    <row r="197" spans="1:8" s="12" customFormat="1" x14ac:dyDescent="0.3">
      <c r="A197" s="23" t="s">
        <v>156</v>
      </c>
      <c r="B197" s="35" t="s">
        <v>14</v>
      </c>
      <c r="C197" s="25">
        <v>1</v>
      </c>
      <c r="D197" s="65"/>
      <c r="E197" s="66"/>
      <c r="F197" s="72"/>
      <c r="G197" s="68"/>
      <c r="H197" s="68"/>
    </row>
    <row r="198" spans="1:8" s="12" customFormat="1" x14ac:dyDescent="0.3">
      <c r="A198" s="23" t="s">
        <v>157</v>
      </c>
      <c r="B198" s="35" t="s">
        <v>14</v>
      </c>
      <c r="C198" s="25">
        <v>13</v>
      </c>
      <c r="D198" s="65"/>
      <c r="E198" s="66"/>
      <c r="F198" s="72"/>
      <c r="G198" s="68"/>
      <c r="H198" s="68"/>
    </row>
    <row r="199" spans="1:8" s="12" customFormat="1" x14ac:dyDescent="0.3">
      <c r="A199" s="23" t="s">
        <v>158</v>
      </c>
      <c r="B199" s="35" t="s">
        <v>14</v>
      </c>
      <c r="C199" s="25">
        <v>12</v>
      </c>
      <c r="D199" s="65"/>
      <c r="E199" s="66"/>
      <c r="F199" s="72"/>
      <c r="G199" s="68"/>
      <c r="H199" s="68"/>
    </row>
    <row r="200" spans="1:8" s="12" customFormat="1" x14ac:dyDescent="0.3">
      <c r="A200" s="23" t="s">
        <v>160</v>
      </c>
      <c r="B200" s="35" t="s">
        <v>14</v>
      </c>
      <c r="C200" s="25">
        <v>3</v>
      </c>
      <c r="D200" s="65"/>
      <c r="E200" s="66"/>
      <c r="F200" s="72"/>
      <c r="G200" s="68"/>
      <c r="H200" s="68"/>
    </row>
    <row r="201" spans="1:8" s="12" customFormat="1" x14ac:dyDescent="0.3">
      <c r="A201" s="23" t="s">
        <v>161</v>
      </c>
      <c r="B201" s="35" t="s">
        <v>14</v>
      </c>
      <c r="C201" s="25">
        <v>1</v>
      </c>
      <c r="D201" s="65"/>
      <c r="E201" s="66"/>
      <c r="F201" s="72"/>
      <c r="G201" s="68"/>
      <c r="H201" s="68"/>
    </row>
    <row r="202" spans="1:8" s="12" customFormat="1" x14ac:dyDescent="0.3">
      <c r="A202" s="23" t="s">
        <v>163</v>
      </c>
      <c r="B202" s="35" t="s">
        <v>14</v>
      </c>
      <c r="C202" s="25">
        <v>2</v>
      </c>
      <c r="D202" s="65"/>
      <c r="E202" s="66"/>
      <c r="F202" s="72"/>
      <c r="G202" s="68"/>
      <c r="H202" s="68"/>
    </row>
    <row r="203" spans="1:8" s="12" customFormat="1" x14ac:dyDescent="0.3">
      <c r="A203" s="23" t="s">
        <v>164</v>
      </c>
      <c r="B203" s="35" t="s">
        <v>14</v>
      </c>
      <c r="C203" s="25">
        <v>5</v>
      </c>
      <c r="D203" s="65"/>
      <c r="E203" s="66"/>
      <c r="F203" s="72"/>
      <c r="G203" s="68"/>
      <c r="H203" s="68"/>
    </row>
    <row r="204" spans="1:8" s="12" customFormat="1" x14ac:dyDescent="0.3">
      <c r="A204" s="23" t="s">
        <v>165</v>
      </c>
      <c r="B204" s="35" t="s">
        <v>14</v>
      </c>
      <c r="C204" s="25">
        <v>11</v>
      </c>
      <c r="D204" s="65"/>
      <c r="E204" s="66"/>
      <c r="F204" s="72"/>
      <c r="G204" s="68"/>
      <c r="H204" s="68"/>
    </row>
    <row r="205" spans="1:8" s="14" customFormat="1" x14ac:dyDescent="0.3">
      <c r="A205" s="33" t="s">
        <v>148</v>
      </c>
      <c r="B205" s="34" t="s">
        <v>18</v>
      </c>
      <c r="C205" s="27">
        <v>20</v>
      </c>
      <c r="D205" s="70"/>
      <c r="E205" s="69"/>
      <c r="F205" s="72"/>
      <c r="G205" s="68"/>
      <c r="H205" s="69"/>
    </row>
    <row r="206" spans="1:8" s="12" customFormat="1" x14ac:dyDescent="0.3">
      <c r="A206" s="36" t="s">
        <v>149</v>
      </c>
      <c r="B206" s="37" t="s">
        <v>18</v>
      </c>
      <c r="C206" s="38">
        <v>20</v>
      </c>
      <c r="D206" s="74"/>
      <c r="E206" s="75"/>
      <c r="F206" s="72"/>
      <c r="G206" s="73"/>
      <c r="H206" s="73"/>
    </row>
    <row r="207" spans="1:8" s="12" customFormat="1" x14ac:dyDescent="0.3">
      <c r="A207" s="23" t="s">
        <v>152</v>
      </c>
      <c r="B207" s="35" t="s">
        <v>14</v>
      </c>
      <c r="C207" s="25">
        <v>1</v>
      </c>
      <c r="D207" s="65"/>
      <c r="E207" s="66"/>
      <c r="F207" s="72"/>
      <c r="G207" s="68"/>
      <c r="H207" s="68"/>
    </row>
    <row r="208" spans="1:8" s="12" customFormat="1" x14ac:dyDescent="0.3">
      <c r="A208" s="23" t="s">
        <v>155</v>
      </c>
      <c r="B208" s="35" t="s">
        <v>14</v>
      </c>
      <c r="C208" s="25">
        <v>4</v>
      </c>
      <c r="D208" s="65"/>
      <c r="E208" s="66"/>
      <c r="F208" s="72"/>
      <c r="G208" s="68"/>
      <c r="H208" s="68"/>
    </row>
    <row r="209" spans="1:8" s="12" customFormat="1" x14ac:dyDescent="0.3">
      <c r="A209" s="23" t="s">
        <v>159</v>
      </c>
      <c r="B209" s="35" t="s">
        <v>14</v>
      </c>
      <c r="C209" s="25">
        <v>2</v>
      </c>
      <c r="D209" s="65"/>
      <c r="E209" s="66"/>
      <c r="F209" s="72"/>
      <c r="G209" s="68"/>
      <c r="H209" s="68"/>
    </row>
    <row r="210" spans="1:8" s="12" customFormat="1" x14ac:dyDescent="0.3">
      <c r="A210" s="23" t="s">
        <v>162</v>
      </c>
      <c r="B210" s="35" t="s">
        <v>14</v>
      </c>
      <c r="C210" s="25">
        <v>1</v>
      </c>
      <c r="D210" s="65"/>
      <c r="E210" s="66"/>
      <c r="F210" s="72"/>
      <c r="G210" s="68"/>
      <c r="H210" s="68"/>
    </row>
    <row r="211" spans="1:8" s="12" customFormat="1" x14ac:dyDescent="0.3">
      <c r="A211" s="23" t="s">
        <v>78</v>
      </c>
      <c r="B211" s="35" t="s">
        <v>14</v>
      </c>
      <c r="C211" s="25">
        <v>14</v>
      </c>
      <c r="D211" s="65"/>
      <c r="E211" s="66"/>
      <c r="F211" s="72"/>
      <c r="G211" s="68"/>
      <c r="H211" s="68"/>
    </row>
    <row r="212" spans="1:8" s="12" customFormat="1" x14ac:dyDescent="0.3">
      <c r="A212" s="23" t="s">
        <v>166</v>
      </c>
      <c r="B212" s="35" t="s">
        <v>14</v>
      </c>
      <c r="C212" s="25">
        <v>4</v>
      </c>
      <c r="D212" s="65"/>
      <c r="E212" s="66"/>
      <c r="F212" s="72"/>
      <c r="G212" s="68"/>
      <c r="H212" s="68"/>
    </row>
    <row r="213" spans="1:8" s="17" customFormat="1" x14ac:dyDescent="0.3">
      <c r="A213" s="23" t="s">
        <v>82</v>
      </c>
      <c r="B213" s="35" t="s">
        <v>19</v>
      </c>
      <c r="C213" s="29">
        <v>1</v>
      </c>
      <c r="D213" s="71"/>
      <c r="E213" s="68"/>
      <c r="F213" s="71"/>
      <c r="G213" s="68"/>
      <c r="H213" s="69"/>
    </row>
    <row r="214" spans="1:8" s="17" customFormat="1" x14ac:dyDescent="0.3">
      <c r="A214" s="21" t="s">
        <v>167</v>
      </c>
      <c r="B214" s="19"/>
      <c r="C214" s="20"/>
      <c r="D214" s="62"/>
      <c r="E214" s="61"/>
      <c r="F214" s="62"/>
      <c r="G214" s="61"/>
      <c r="H214" s="61"/>
    </row>
    <row r="215" spans="1:8" s="14" customFormat="1" x14ac:dyDescent="0.3">
      <c r="A215" s="33" t="s">
        <v>168</v>
      </c>
      <c r="B215" s="34" t="s">
        <v>14</v>
      </c>
      <c r="C215" s="27">
        <v>2</v>
      </c>
      <c r="D215" s="70"/>
      <c r="E215" s="69"/>
      <c r="F215" s="72"/>
      <c r="G215" s="68"/>
      <c r="H215" s="69"/>
    </row>
    <row r="216" spans="1:8" s="12" customFormat="1" x14ac:dyDescent="0.3">
      <c r="A216" s="23" t="s">
        <v>169</v>
      </c>
      <c r="B216" s="35" t="s">
        <v>14</v>
      </c>
      <c r="C216" s="25">
        <v>2</v>
      </c>
      <c r="D216" s="65"/>
      <c r="E216" s="66"/>
      <c r="F216" s="72"/>
      <c r="G216" s="68"/>
      <c r="H216" s="68"/>
    </row>
    <row r="217" spans="1:8" s="14" customFormat="1" x14ac:dyDescent="0.3">
      <c r="A217" s="33" t="s">
        <v>46</v>
      </c>
      <c r="B217" s="34" t="s">
        <v>18</v>
      </c>
      <c r="C217" s="27">
        <v>13</v>
      </c>
      <c r="D217" s="70"/>
      <c r="E217" s="69"/>
      <c r="F217" s="72"/>
      <c r="G217" s="68"/>
      <c r="H217" s="69"/>
    </row>
    <row r="218" spans="1:8" s="12" customFormat="1" x14ac:dyDescent="0.3">
      <c r="A218" s="36" t="s">
        <v>55</v>
      </c>
      <c r="B218" s="37" t="s">
        <v>18</v>
      </c>
      <c r="C218" s="38">
        <f>C217</f>
        <v>13</v>
      </c>
      <c r="D218" s="74"/>
      <c r="E218" s="75"/>
      <c r="F218" s="72"/>
      <c r="G218" s="73"/>
      <c r="H218" s="73"/>
    </row>
    <row r="219" spans="1:8" s="12" customFormat="1" x14ac:dyDescent="0.3">
      <c r="A219" s="23" t="s">
        <v>70</v>
      </c>
      <c r="B219" s="35" t="s">
        <v>14</v>
      </c>
      <c r="C219" s="25">
        <v>2</v>
      </c>
      <c r="D219" s="65"/>
      <c r="E219" s="66"/>
      <c r="F219" s="72"/>
      <c r="G219" s="68"/>
      <c r="H219" s="68"/>
    </row>
    <row r="220" spans="1:8" s="12" customFormat="1" x14ac:dyDescent="0.3">
      <c r="A220" s="23" t="s">
        <v>73</v>
      </c>
      <c r="B220" s="35" t="s">
        <v>14</v>
      </c>
      <c r="C220" s="25">
        <v>4</v>
      </c>
      <c r="D220" s="65"/>
      <c r="E220" s="66"/>
      <c r="F220" s="72"/>
      <c r="G220" s="68"/>
      <c r="H220" s="68"/>
    </row>
    <row r="221" spans="1:8" s="12" customFormat="1" x14ac:dyDescent="0.3">
      <c r="A221" s="23" t="s">
        <v>170</v>
      </c>
      <c r="B221" s="35" t="s">
        <v>14</v>
      </c>
      <c r="C221" s="25">
        <v>2</v>
      </c>
      <c r="D221" s="65"/>
      <c r="E221" s="66"/>
      <c r="F221" s="72"/>
      <c r="G221" s="68"/>
      <c r="H221" s="68"/>
    </row>
    <row r="222" spans="1:8" s="12" customFormat="1" x14ac:dyDescent="0.3">
      <c r="A222" s="23" t="s">
        <v>67</v>
      </c>
      <c r="B222" s="35" t="s">
        <v>14</v>
      </c>
      <c r="C222" s="25">
        <v>1</v>
      </c>
      <c r="D222" s="65"/>
      <c r="E222" s="66"/>
      <c r="F222" s="72"/>
      <c r="G222" s="68"/>
      <c r="H222" s="68"/>
    </row>
    <row r="223" spans="1:8" s="12" customFormat="1" x14ac:dyDescent="0.3">
      <c r="A223" s="23" t="s">
        <v>171</v>
      </c>
      <c r="B223" s="35" t="s">
        <v>14</v>
      </c>
      <c r="C223" s="25">
        <v>1</v>
      </c>
      <c r="D223" s="65"/>
      <c r="E223" s="66"/>
      <c r="F223" s="72"/>
      <c r="G223" s="68"/>
      <c r="H223" s="68"/>
    </row>
    <row r="224" spans="1:8" s="12" customFormat="1" x14ac:dyDescent="0.3">
      <c r="A224" s="23" t="s">
        <v>172</v>
      </c>
      <c r="B224" s="35" t="s">
        <v>14</v>
      </c>
      <c r="C224" s="25">
        <v>1</v>
      </c>
      <c r="D224" s="65"/>
      <c r="E224" s="66"/>
      <c r="F224" s="72"/>
      <c r="G224" s="68"/>
      <c r="H224" s="68"/>
    </row>
    <row r="225" spans="1:8" s="14" customFormat="1" x14ac:dyDescent="0.3">
      <c r="A225" s="33" t="s">
        <v>175</v>
      </c>
      <c r="B225" s="34" t="s">
        <v>14</v>
      </c>
      <c r="C225" s="27">
        <v>3</v>
      </c>
      <c r="D225" s="70"/>
      <c r="E225" s="69"/>
      <c r="F225" s="72"/>
      <c r="G225" s="68"/>
      <c r="H225" s="69"/>
    </row>
    <row r="226" spans="1:8" s="12" customFormat="1" x14ac:dyDescent="0.3">
      <c r="A226" s="23" t="s">
        <v>173</v>
      </c>
      <c r="B226" s="35" t="s">
        <v>14</v>
      </c>
      <c r="C226" s="25">
        <v>2</v>
      </c>
      <c r="D226" s="65"/>
      <c r="E226" s="66"/>
      <c r="F226" s="72"/>
      <c r="G226" s="68"/>
      <c r="H226" s="68"/>
    </row>
    <row r="227" spans="1:8" s="12" customFormat="1" x14ac:dyDescent="0.3">
      <c r="A227" s="23" t="s">
        <v>174</v>
      </c>
      <c r="B227" s="35" t="s">
        <v>14</v>
      </c>
      <c r="C227" s="25">
        <v>1</v>
      </c>
      <c r="D227" s="65"/>
      <c r="E227" s="66"/>
      <c r="F227" s="72"/>
      <c r="G227" s="68"/>
      <c r="H227" s="68"/>
    </row>
    <row r="228" spans="1:8" s="17" customFormat="1" x14ac:dyDescent="0.3">
      <c r="A228" s="23" t="s">
        <v>82</v>
      </c>
      <c r="B228" s="35" t="s">
        <v>19</v>
      </c>
      <c r="C228" s="29">
        <v>1</v>
      </c>
      <c r="D228" s="71"/>
      <c r="E228" s="68"/>
      <c r="F228" s="71"/>
      <c r="G228" s="68"/>
      <c r="H228" s="69"/>
    </row>
    <row r="229" spans="1:8" s="17" customFormat="1" x14ac:dyDescent="0.3">
      <c r="A229" s="21" t="s">
        <v>176</v>
      </c>
      <c r="B229" s="19"/>
      <c r="C229" s="20"/>
      <c r="D229" s="62"/>
      <c r="E229" s="61"/>
      <c r="F229" s="62"/>
      <c r="G229" s="61"/>
      <c r="H229" s="61"/>
    </row>
    <row r="230" spans="1:8" s="14" customFormat="1" x14ac:dyDescent="0.3">
      <c r="A230" s="33" t="s">
        <v>146</v>
      </c>
      <c r="B230" s="34" t="s">
        <v>18</v>
      </c>
      <c r="C230" s="27">
        <v>13</v>
      </c>
      <c r="D230" s="70"/>
      <c r="E230" s="69"/>
      <c r="F230" s="72"/>
      <c r="G230" s="68"/>
      <c r="H230" s="69"/>
    </row>
    <row r="231" spans="1:8" s="12" customFormat="1" x14ac:dyDescent="0.3">
      <c r="A231" s="36" t="s">
        <v>147</v>
      </c>
      <c r="B231" s="37" t="s">
        <v>18</v>
      </c>
      <c r="C231" s="38">
        <f>C230</f>
        <v>13</v>
      </c>
      <c r="D231" s="74"/>
      <c r="E231" s="75"/>
      <c r="F231" s="72"/>
      <c r="G231" s="73"/>
      <c r="H231" s="73"/>
    </row>
    <row r="232" spans="1:8" s="12" customFormat="1" x14ac:dyDescent="0.3">
      <c r="A232" s="23" t="s">
        <v>151</v>
      </c>
      <c r="B232" s="35" t="s">
        <v>14</v>
      </c>
      <c r="C232" s="25">
        <v>2</v>
      </c>
      <c r="D232" s="65"/>
      <c r="E232" s="66"/>
      <c r="F232" s="72"/>
      <c r="G232" s="68"/>
      <c r="H232" s="68"/>
    </row>
    <row r="233" spans="1:8" s="12" customFormat="1" x14ac:dyDescent="0.3">
      <c r="A233" s="23" t="s">
        <v>157</v>
      </c>
      <c r="B233" s="35" t="s">
        <v>14</v>
      </c>
      <c r="C233" s="25">
        <v>1</v>
      </c>
      <c r="D233" s="65"/>
      <c r="E233" s="66"/>
      <c r="F233" s="72"/>
      <c r="G233" s="68"/>
      <c r="H233" s="68"/>
    </row>
    <row r="234" spans="1:8" s="12" customFormat="1" x14ac:dyDescent="0.3">
      <c r="A234" s="23" t="s">
        <v>158</v>
      </c>
      <c r="B234" s="35" t="s">
        <v>14</v>
      </c>
      <c r="C234" s="25">
        <v>1</v>
      </c>
      <c r="D234" s="65"/>
      <c r="E234" s="66"/>
      <c r="F234" s="72"/>
      <c r="G234" s="68"/>
      <c r="H234" s="68"/>
    </row>
    <row r="235" spans="1:8" s="12" customFormat="1" x14ac:dyDescent="0.3">
      <c r="A235" s="23" t="s">
        <v>160</v>
      </c>
      <c r="B235" s="35" t="s">
        <v>14</v>
      </c>
      <c r="C235" s="25">
        <v>2</v>
      </c>
      <c r="D235" s="65"/>
      <c r="E235" s="66"/>
      <c r="F235" s="72"/>
      <c r="G235" s="68"/>
      <c r="H235" s="68"/>
    </row>
    <row r="236" spans="1:8" s="12" customFormat="1" x14ac:dyDescent="0.3">
      <c r="A236" s="23" t="s">
        <v>163</v>
      </c>
      <c r="B236" s="35" t="s">
        <v>14</v>
      </c>
      <c r="C236" s="25">
        <v>1</v>
      </c>
      <c r="D236" s="65"/>
      <c r="E236" s="66"/>
      <c r="F236" s="72"/>
      <c r="G236" s="68"/>
      <c r="H236" s="68"/>
    </row>
    <row r="237" spans="1:8" s="12" customFormat="1" x14ac:dyDescent="0.3">
      <c r="A237" s="23" t="s">
        <v>164</v>
      </c>
      <c r="B237" s="35" t="s">
        <v>14</v>
      </c>
      <c r="C237" s="25">
        <v>2</v>
      </c>
      <c r="D237" s="65"/>
      <c r="E237" s="66"/>
      <c r="F237" s="72"/>
      <c r="G237" s="68"/>
      <c r="H237" s="68"/>
    </row>
    <row r="238" spans="1:8" s="12" customFormat="1" x14ac:dyDescent="0.3">
      <c r="A238" s="23" t="s">
        <v>165</v>
      </c>
      <c r="B238" s="35" t="s">
        <v>14</v>
      </c>
      <c r="C238" s="25">
        <v>2</v>
      </c>
      <c r="D238" s="65"/>
      <c r="E238" s="66"/>
      <c r="F238" s="72"/>
      <c r="G238" s="68"/>
      <c r="H238" s="68"/>
    </row>
    <row r="239" spans="1:8" s="14" customFormat="1" x14ac:dyDescent="0.3">
      <c r="A239" s="33" t="s">
        <v>148</v>
      </c>
      <c r="B239" s="34" t="s">
        <v>18</v>
      </c>
      <c r="C239" s="27">
        <v>5</v>
      </c>
      <c r="D239" s="70"/>
      <c r="E239" s="69"/>
      <c r="F239" s="72"/>
      <c r="G239" s="68"/>
      <c r="H239" s="69"/>
    </row>
    <row r="240" spans="1:8" s="12" customFormat="1" x14ac:dyDescent="0.3">
      <c r="A240" s="36" t="s">
        <v>149</v>
      </c>
      <c r="B240" s="37" t="s">
        <v>18</v>
      </c>
      <c r="C240" s="38">
        <v>5</v>
      </c>
      <c r="D240" s="74"/>
      <c r="E240" s="75"/>
      <c r="F240" s="72"/>
      <c r="G240" s="73"/>
      <c r="H240" s="73"/>
    </row>
    <row r="241" spans="1:8" s="12" customFormat="1" x14ac:dyDescent="0.3">
      <c r="A241" s="23" t="s">
        <v>159</v>
      </c>
      <c r="B241" s="35" t="s">
        <v>14</v>
      </c>
      <c r="C241" s="25">
        <v>2</v>
      </c>
      <c r="D241" s="65"/>
      <c r="E241" s="66"/>
      <c r="F241" s="72"/>
      <c r="G241" s="68"/>
      <c r="H241" s="68"/>
    </row>
    <row r="242" spans="1:8" s="12" customFormat="1" x14ac:dyDescent="0.3">
      <c r="A242" s="23" t="s">
        <v>78</v>
      </c>
      <c r="B242" s="35" t="s">
        <v>14</v>
      </c>
      <c r="C242" s="25">
        <v>2</v>
      </c>
      <c r="D242" s="65"/>
      <c r="E242" s="66"/>
      <c r="F242" s="72"/>
      <c r="G242" s="68"/>
      <c r="H242" s="68"/>
    </row>
    <row r="243" spans="1:8" s="14" customFormat="1" x14ac:dyDescent="0.3">
      <c r="A243" s="33" t="s">
        <v>177</v>
      </c>
      <c r="B243" s="34" t="s">
        <v>18</v>
      </c>
      <c r="C243" s="27">
        <v>5</v>
      </c>
      <c r="D243" s="70"/>
      <c r="E243" s="69"/>
      <c r="F243" s="72"/>
      <c r="G243" s="68"/>
      <c r="H243" s="69"/>
    </row>
    <row r="244" spans="1:8" s="12" customFormat="1" x14ac:dyDescent="0.3">
      <c r="A244" s="36" t="s">
        <v>178</v>
      </c>
      <c r="B244" s="37" t="s">
        <v>18</v>
      </c>
      <c r="C244" s="38">
        <v>5</v>
      </c>
      <c r="D244" s="74"/>
      <c r="E244" s="75"/>
      <c r="F244" s="72"/>
      <c r="G244" s="73"/>
      <c r="H244" s="73"/>
    </row>
    <row r="245" spans="1:8" s="12" customFormat="1" x14ac:dyDescent="0.3">
      <c r="A245" s="23" t="s">
        <v>179</v>
      </c>
      <c r="B245" s="35" t="s">
        <v>14</v>
      </c>
      <c r="C245" s="25">
        <v>1</v>
      </c>
      <c r="D245" s="65"/>
      <c r="E245" s="66"/>
      <c r="F245" s="72"/>
      <c r="G245" s="68"/>
      <c r="H245" s="68"/>
    </row>
    <row r="246" spans="1:8" s="17" customFormat="1" x14ac:dyDescent="0.3">
      <c r="A246" s="23" t="s">
        <v>82</v>
      </c>
      <c r="B246" s="35" t="s">
        <v>19</v>
      </c>
      <c r="C246" s="29">
        <v>1</v>
      </c>
      <c r="D246" s="71"/>
      <c r="E246" s="68"/>
      <c r="F246" s="71"/>
      <c r="G246" s="68"/>
      <c r="H246" s="69"/>
    </row>
    <row r="247" spans="1:8" s="17" customFormat="1" x14ac:dyDescent="0.3">
      <c r="A247" s="21" t="s">
        <v>193</v>
      </c>
      <c r="B247" s="19"/>
      <c r="C247" s="20"/>
      <c r="D247" s="62"/>
      <c r="E247" s="61"/>
      <c r="F247" s="62"/>
      <c r="G247" s="61"/>
      <c r="H247" s="61"/>
    </row>
    <row r="248" spans="1:8" s="14" customFormat="1" ht="27.6" x14ac:dyDescent="0.3">
      <c r="A248" s="33" t="s">
        <v>181</v>
      </c>
      <c r="B248" s="34" t="s">
        <v>14</v>
      </c>
      <c r="C248" s="27">
        <v>18</v>
      </c>
      <c r="D248" s="70"/>
      <c r="E248" s="69"/>
      <c r="F248" s="72"/>
      <c r="G248" s="68"/>
      <c r="H248" s="69"/>
    </row>
    <row r="249" spans="1:8" s="17" customFormat="1" ht="27.6" x14ac:dyDescent="0.3">
      <c r="A249" s="23" t="s">
        <v>180</v>
      </c>
      <c r="B249" s="35" t="s">
        <v>19</v>
      </c>
      <c r="C249" s="29">
        <v>18</v>
      </c>
      <c r="D249" s="71"/>
      <c r="E249" s="68"/>
      <c r="F249" s="71"/>
      <c r="G249" s="68"/>
      <c r="H249" s="69"/>
    </row>
    <row r="250" spans="1:8" s="14" customFormat="1" x14ac:dyDescent="0.3">
      <c r="A250" s="33" t="s">
        <v>182</v>
      </c>
      <c r="B250" s="34" t="s">
        <v>14</v>
      </c>
      <c r="C250" s="27">
        <v>9</v>
      </c>
      <c r="D250" s="70"/>
      <c r="E250" s="69"/>
      <c r="F250" s="72"/>
      <c r="G250" s="68"/>
      <c r="H250" s="69"/>
    </row>
    <row r="251" spans="1:8" s="17" customFormat="1" ht="27.6" x14ac:dyDescent="0.3">
      <c r="A251" s="23" t="s">
        <v>183</v>
      </c>
      <c r="B251" s="35" t="s">
        <v>19</v>
      </c>
      <c r="C251" s="29">
        <v>9</v>
      </c>
      <c r="D251" s="71"/>
      <c r="E251" s="68"/>
      <c r="F251" s="71"/>
      <c r="G251" s="68"/>
      <c r="H251" s="69"/>
    </row>
    <row r="252" spans="1:8" s="14" customFormat="1" x14ac:dyDescent="0.3">
      <c r="A252" s="33" t="s">
        <v>184</v>
      </c>
      <c r="B252" s="34" t="s">
        <v>14</v>
      </c>
      <c r="C252" s="27">
        <v>1</v>
      </c>
      <c r="D252" s="70"/>
      <c r="E252" s="69"/>
      <c r="F252" s="72"/>
      <c r="G252" s="68"/>
      <c r="H252" s="69"/>
    </row>
    <row r="253" spans="1:8" s="17" customFormat="1" ht="27.6" x14ac:dyDescent="0.3">
      <c r="A253" s="23" t="s">
        <v>185</v>
      </c>
      <c r="B253" s="35" t="s">
        <v>19</v>
      </c>
      <c r="C253" s="29">
        <v>1</v>
      </c>
      <c r="D253" s="71"/>
      <c r="E253" s="68"/>
      <c r="F253" s="71"/>
      <c r="G253" s="68"/>
      <c r="H253" s="69"/>
    </row>
    <row r="254" spans="1:8" s="14" customFormat="1" x14ac:dyDescent="0.3">
      <c r="A254" s="33" t="s">
        <v>186</v>
      </c>
      <c r="B254" s="34" t="s">
        <v>14</v>
      </c>
      <c r="C254" s="27">
        <v>5</v>
      </c>
      <c r="D254" s="70"/>
      <c r="E254" s="69"/>
      <c r="F254" s="72"/>
      <c r="G254" s="68"/>
      <c r="H254" s="69"/>
    </row>
    <row r="255" spans="1:8" s="17" customFormat="1" ht="41.4" x14ac:dyDescent="0.3">
      <c r="A255" s="23" t="s">
        <v>187</v>
      </c>
      <c r="B255" s="35" t="s">
        <v>19</v>
      </c>
      <c r="C255" s="29">
        <v>5</v>
      </c>
      <c r="D255" s="71"/>
      <c r="E255" s="68"/>
      <c r="F255" s="71"/>
      <c r="G255" s="68"/>
      <c r="H255" s="69"/>
    </row>
    <row r="256" spans="1:8" s="14" customFormat="1" x14ac:dyDescent="0.3">
      <c r="A256" s="33" t="s">
        <v>188</v>
      </c>
      <c r="B256" s="34" t="s">
        <v>14</v>
      </c>
      <c r="C256" s="27">
        <v>2</v>
      </c>
      <c r="D256" s="70"/>
      <c r="E256" s="69"/>
      <c r="F256" s="72"/>
      <c r="G256" s="68"/>
      <c r="H256" s="69"/>
    </row>
    <row r="257" spans="1:16" s="17" customFormat="1" ht="41.4" x14ac:dyDescent="0.3">
      <c r="A257" s="23" t="s">
        <v>189</v>
      </c>
      <c r="B257" s="35" t="s">
        <v>19</v>
      </c>
      <c r="C257" s="29">
        <v>2</v>
      </c>
      <c r="D257" s="71"/>
      <c r="E257" s="68"/>
      <c r="F257" s="71"/>
      <c r="G257" s="68"/>
      <c r="H257" s="69"/>
    </row>
    <row r="258" spans="1:16" s="14" customFormat="1" x14ac:dyDescent="0.3">
      <c r="A258" s="33" t="s">
        <v>190</v>
      </c>
      <c r="B258" s="34" t="s">
        <v>14</v>
      </c>
      <c r="C258" s="27">
        <v>5</v>
      </c>
      <c r="D258" s="70"/>
      <c r="E258" s="69"/>
      <c r="F258" s="72"/>
      <c r="G258" s="68"/>
      <c r="H258" s="69"/>
    </row>
    <row r="259" spans="1:16" s="17" customFormat="1" x14ac:dyDescent="0.3">
      <c r="A259" s="23" t="s">
        <v>191</v>
      </c>
      <c r="B259" s="35" t="s">
        <v>19</v>
      </c>
      <c r="C259" s="29">
        <v>1</v>
      </c>
      <c r="D259" s="71"/>
      <c r="E259" s="68"/>
      <c r="F259" s="71"/>
      <c r="G259" s="68"/>
      <c r="H259" s="69"/>
    </row>
    <row r="260" spans="1:16" s="17" customFormat="1" ht="14.4" thickBot="1" x14ac:dyDescent="0.35">
      <c r="A260" s="23" t="s">
        <v>192</v>
      </c>
      <c r="B260" s="35" t="s">
        <v>19</v>
      </c>
      <c r="C260" s="29">
        <v>4</v>
      </c>
      <c r="D260" s="71"/>
      <c r="E260" s="68"/>
      <c r="F260" s="71"/>
      <c r="G260" s="68"/>
      <c r="H260" s="69"/>
    </row>
    <row r="261" spans="1:16" ht="15" customHeight="1" thickBot="1" x14ac:dyDescent="0.35">
      <c r="A261" s="6" t="s">
        <v>9</v>
      </c>
      <c r="B261" s="7"/>
      <c r="C261" s="8"/>
      <c r="D261" s="78"/>
      <c r="E261" s="79"/>
      <c r="F261" s="79"/>
      <c r="G261" s="79"/>
      <c r="H261" s="79"/>
      <c r="I261" s="9"/>
      <c r="J261" s="9"/>
      <c r="K261" s="9"/>
      <c r="L261" s="9"/>
      <c r="M261" s="9"/>
      <c r="N261" s="9"/>
      <c r="O261" s="11"/>
    </row>
    <row r="262" spans="1:16" x14ac:dyDescent="0.3">
      <c r="O262" s="10"/>
    </row>
    <row r="263" spans="1:16" ht="264.75" customHeight="1" x14ac:dyDescent="0.3">
      <c r="A263" s="45" t="s">
        <v>13</v>
      </c>
      <c r="B263" s="45"/>
      <c r="C263" s="45"/>
      <c r="D263" s="45"/>
      <c r="E263" s="45"/>
      <c r="F263" s="45"/>
      <c r="G263" s="45"/>
      <c r="H263" s="45"/>
    </row>
    <row r="265" spans="1:16" x14ac:dyDescent="0.3">
      <c r="G265" s="9"/>
      <c r="H265" s="9"/>
      <c r="I265" s="9"/>
      <c r="J265" s="9"/>
      <c r="K265" s="9"/>
      <c r="L265" s="9"/>
      <c r="M265" s="9"/>
      <c r="N265" s="9"/>
      <c r="O265" s="9"/>
      <c r="P265" s="9"/>
    </row>
  </sheetData>
  <mergeCells count="13">
    <mergeCell ref="H7:H8"/>
    <mergeCell ref="A263:H263"/>
    <mergeCell ref="B1:H1"/>
    <mergeCell ref="B3:H3"/>
    <mergeCell ref="A4:H4"/>
    <mergeCell ref="A5:H5"/>
    <mergeCell ref="A6:A8"/>
    <mergeCell ref="B6:B8"/>
    <mergeCell ref="C6:C8"/>
    <mergeCell ref="D6:H6"/>
    <mergeCell ref="D7:E7"/>
    <mergeCell ref="F7:G7"/>
    <mergeCell ref="B2:H2"/>
  </mergeCells>
  <phoneticPr fontId="8" type="noConversion"/>
  <pageMargins left="0.43307086614173229" right="0.23622047244094491" top="0.35433070866141736" bottom="0.35433070866141736" header="0.31496062992125984" footer="0.31496062992125984"/>
  <pageSetup paperSize="9" scale="61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001</vt:lpstr>
      <vt:lpstr>'001'!Заголовки_для_друку</vt:lpstr>
      <vt:lpstr>'001'!Область_друку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 Sherbina</dc:creator>
  <cp:lastModifiedBy>Maksim Sherbina</cp:lastModifiedBy>
  <cp:lastPrinted>2025-08-20T11:06:03Z</cp:lastPrinted>
  <dcterms:created xsi:type="dcterms:W3CDTF">2024-09-06T08:47:34Z</dcterms:created>
  <dcterms:modified xsi:type="dcterms:W3CDTF">2025-10-01T12:07:27Z</dcterms:modified>
</cp:coreProperties>
</file>