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"/>
    </mc:Choice>
  </mc:AlternateContent>
  <bookViews>
    <workbookView xWindow="0" yWindow="0" windowWidth="28800" windowHeight="12300"/>
  </bookViews>
  <sheets>
    <sheet name="на замовника" sheetId="3" r:id="rId1"/>
  </sheets>
  <definedNames>
    <definedName name="_xlnm.Print_Area" localSheetId="0">'на замовника'!$A$1:$F$159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3" l="1"/>
  <c r="F44" i="3"/>
  <c r="F43" i="3"/>
  <c r="F42" i="3"/>
  <c r="F40" i="3"/>
  <c r="F39" i="3"/>
  <c r="F38" i="3"/>
  <c r="F37" i="3"/>
  <c r="F36" i="3"/>
  <c r="F35" i="3"/>
  <c r="F34" i="3"/>
  <c r="F33" i="3"/>
  <c r="F32" i="3"/>
  <c r="F30" i="3"/>
  <c r="F29" i="3"/>
  <c r="F27" i="3"/>
  <c r="F26" i="3"/>
  <c r="F25" i="3"/>
  <c r="F24" i="3"/>
  <c r="F21" i="3"/>
  <c r="F20" i="3"/>
  <c r="F19" i="3"/>
  <c r="F18" i="3"/>
  <c r="F17" i="3"/>
  <c r="F15" i="3"/>
  <c r="F14" i="3"/>
  <c r="F13" i="3"/>
  <c r="F12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<sst xmlns="http://schemas.openxmlformats.org/spreadsheetml/2006/main" count="76" uniqueCount="52">
  <si>
    <t>№ п/п</t>
  </si>
  <si>
    <t>Перелік робіт</t>
  </si>
  <si>
    <t>Од. вим.</t>
  </si>
  <si>
    <t>Кількість</t>
  </si>
  <si>
    <t>Ціна за од.
без ПДВ</t>
  </si>
  <si>
    <t>Сума без ПДВ</t>
  </si>
  <si>
    <t>Демонтажні роботи</t>
  </si>
  <si>
    <t>Демонтаж існуючих огороджень пандуса, ганку та відкритих сходів</t>
  </si>
  <si>
    <t>мп</t>
  </si>
  <si>
    <t>Демонтаж керамічної плитки пандуса та відкритих сходів</t>
  </si>
  <si>
    <t>м2</t>
  </si>
  <si>
    <t>Демонтаж бетонної конструкції пандуса та сходів</t>
  </si>
  <si>
    <t>м3</t>
  </si>
  <si>
    <t>Демонтаж тротуарної плитки зі збереженням</t>
  </si>
  <si>
    <t>Демонтаж основи під тротуарну плитки</t>
  </si>
  <si>
    <t xml:space="preserve">Ганок </t>
  </si>
  <si>
    <t>Розробка грунту під влаштування нової конструкціїї бетонних сходів</t>
  </si>
  <si>
    <t>Влаштування бетонної конструкції нових відкритих сходів, в т.ч. армування згідно проекту</t>
  </si>
  <si>
    <t>Планування підстильного шару під тротуарну плитку із гранвідсіву</t>
  </si>
  <si>
    <t>Влаштування бетонної закладної під монтаж підйомника</t>
  </si>
  <si>
    <t>Влаштування тротуарної плитки (демонтований + новий матеріал в аналог існуючої)</t>
  </si>
  <si>
    <t>Влаштування огородження із нержавіючої сталі (згідно Проекту)</t>
  </si>
  <si>
    <t>Облицювання бетонних сходів керамогранітом АТЕМ ГРЕС 0100</t>
  </si>
  <si>
    <t>Монтаж брудозахисного килиму 1800х1200 мм Льон (гума,шкребок, щітка)</t>
  </si>
  <si>
    <t>шт</t>
  </si>
  <si>
    <t>Монтаж антиковзних планок із гумовою вставкою жовтого кольору</t>
  </si>
  <si>
    <t>Зона 24/7</t>
  </si>
  <si>
    <t>Ремонт стін у приміщенні (очищення від фарби, штукатурення, грунтування,  шпаклювання в два шари)</t>
  </si>
  <si>
    <t>Поліпшене фарбування стін і укосів колір зелений фарба Тікуріла за 4-6 раз</t>
  </si>
  <si>
    <t>Поліпшене фарбування стін і укосів колір беж фарба Колоріт Legenda</t>
  </si>
  <si>
    <t>Встановлення дифавтомату schneider electric у РЩ для підйомнику</t>
  </si>
  <si>
    <t>Прокладання кабелю для підключення підйомника</t>
  </si>
  <si>
    <t>Елементи тактильної доступності</t>
  </si>
  <si>
    <t>Улаштування покриття із плитки полімерпіщаної Тактильна тротуарна плитка "Усічений конус" 300х300х40 мм</t>
  </si>
  <si>
    <t>Встановлення радіокнопки виклику персоналу з піктограмою (Комплект радіокнопки виклику для інвалидів BELFIX-SET-HELP 1YE)</t>
  </si>
  <si>
    <t xml:space="preserve">Поклейка контрасної наліпки Вхід/Вихід 200х100мм на робочих полотнах дверей (може бути у вигляді кола діаметром 200мм  Oracal 641-063 (HKS 66) ) </t>
  </si>
  <si>
    <t xml:space="preserve">Поклейка контрасної стрічки шириною 50-100мм на робоче полотно вхідних дверей та дверей тамбуру з обох сторін салатовий ORACAL
</t>
  </si>
  <si>
    <t>м</t>
  </si>
  <si>
    <t>Встановлення таблички з інформацією про об'єкт зі шрифтом Брайля</t>
  </si>
  <si>
    <t xml:space="preserve">Втановлення тактильної піктограми "Вхід до приміщення"  </t>
  </si>
  <si>
    <t>Поклейка протиударної плівки (h=300мм) на нижню частину скланого заповнення дверного полотна з обох сторін</t>
  </si>
  <si>
    <t>Маркування ступеней фарбою Композит АК-11 жовтого кольору</t>
  </si>
  <si>
    <t>м.п.</t>
  </si>
  <si>
    <t xml:space="preserve">Маркування випусків поручней на 300 мм фарбою Hammerite жовта </t>
  </si>
  <si>
    <t>Різне</t>
  </si>
  <si>
    <t>Влаштування огородження зони проведення робіт</t>
  </si>
  <si>
    <t>комплект</t>
  </si>
  <si>
    <t>Захист устаткування, обладнання, меблів, оздоблення приміщень в зоні проведення робіт від забруднення та ушкоджень</t>
  </si>
  <si>
    <t>Чистове прибирання приміщень за 2 рази (клінінг)</t>
  </si>
  <si>
    <t>Навантаження смiття вручну</t>
  </si>
  <si>
    <t xml:space="preserve"> т</t>
  </si>
  <si>
    <t xml:space="preserve"> Ремонт вхідної групи приміщення для відвідувачів, що розташоване за адресою: м. Хмельницький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</si>
</sst>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[$-409]General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р_._-;\-* #,##0.00\ _р_._-;_-* &quot;-&quot;??\ _р_._-;_-@_-"/>
  </numFmts>
  <fonts count="24">
    <font>
      <sz val="10"/>
      <color rgb="FF000000"/>
      <name val="Arimo"/>
      <charset val="134"/>
    </font>
    <font>
      <sz val="24"/>
      <name val="Times New Roman"/>
      <charset val="204"/>
    </font>
    <font>
      <sz val="22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24"/>
      <name val="Times New Roman"/>
      <charset val="204"/>
    </font>
    <font>
      <b/>
      <sz val="22"/>
      <name val="Times New Roman"/>
      <charset val="204"/>
    </font>
    <font>
      <sz val="22"/>
      <color rgb="FFFF0000"/>
      <name val="Times New Roman"/>
      <charset val="204"/>
    </font>
    <font>
      <sz val="10"/>
      <color rgb="FFFF0000"/>
      <name val="Arimo"/>
      <charset val="134"/>
    </font>
    <font>
      <sz val="10"/>
      <name val="Arial Cyr"/>
      <charset val="204"/>
    </font>
    <font>
      <sz val="11"/>
      <color indexed="8"/>
      <name val="Calibri"/>
      <charset val="204"/>
    </font>
    <font>
      <sz val="8"/>
      <color theme="1"/>
      <name val="Arial1"/>
      <charset val="134"/>
    </font>
    <font>
      <sz val="10"/>
      <name val="Arial"/>
      <charset val="204"/>
    </font>
    <font>
      <sz val="8"/>
      <name val="Arial"/>
      <charset val="204"/>
    </font>
    <font>
      <sz val="11"/>
      <color theme="1"/>
      <name val="Arial"/>
      <charset val="134"/>
    </font>
    <font>
      <sz val="10"/>
      <name val="Helv"/>
      <charset val="204"/>
    </font>
    <font>
      <b/>
      <sz val="11"/>
      <color rgb="FF3F3F3F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</font>
    <font>
      <sz val="10"/>
      <name val="Tahoma"/>
      <charset val="204"/>
    </font>
    <font>
      <sz val="13"/>
      <color indexed="23"/>
      <name val="Times New Roman"/>
      <charset val="134"/>
    </font>
    <font>
      <sz val="11"/>
      <color indexed="17"/>
      <name val="Calibri"/>
      <charset val="204"/>
    </font>
    <font>
      <sz val="10"/>
      <color rgb="FF000000"/>
      <name val="Arimo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</borders>
  <cellStyleXfs count="159">
    <xf numFmtId="0" fontId="0" fillId="0" borderId="0"/>
    <xf numFmtId="164" fontId="2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165" fontId="11" fillId="0" borderId="0"/>
    <xf numFmtId="0" fontId="10" fillId="0" borderId="0"/>
    <xf numFmtId="0" fontId="9" fillId="0" borderId="0"/>
    <xf numFmtId="0" fontId="12" fillId="0" borderId="0"/>
    <xf numFmtId="0" fontId="13" fillId="0" borderId="0" applyFill="0" applyBorder="0" applyAlignment="0"/>
    <xf numFmtId="0" fontId="14" fillId="0" borderId="0"/>
    <xf numFmtId="0" fontId="15" fillId="0" borderId="0"/>
    <xf numFmtId="0" fontId="12" fillId="0" borderId="0"/>
    <xf numFmtId="0" fontId="16" fillId="6" borderId="11" applyNumberFormat="0" applyAlignment="0" applyProtection="0"/>
    <xf numFmtId="44" fontId="17" fillId="0" borderId="0" applyFont="0" applyFill="0" applyBorder="0" applyAlignment="0" applyProtection="0"/>
    <xf numFmtId="0" fontId="9" fillId="0" borderId="0"/>
    <xf numFmtId="0" fontId="12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2" fillId="0" borderId="0"/>
    <xf numFmtId="0" fontId="17" fillId="0" borderId="0"/>
    <xf numFmtId="0" fontId="19" fillId="0" borderId="0">
      <alignment vertical="center"/>
    </xf>
    <xf numFmtId="0" fontId="17" fillId="0" borderId="0"/>
    <xf numFmtId="0" fontId="20" fillId="0" borderId="0">
      <alignment vertical="top"/>
    </xf>
    <xf numFmtId="0" fontId="23" fillId="0" borderId="0"/>
    <xf numFmtId="0" fontId="12" fillId="0" borderId="0"/>
    <xf numFmtId="0" fontId="9" fillId="0" borderId="0"/>
    <xf numFmtId="0" fontId="20" fillId="0" borderId="0">
      <alignment vertical="top"/>
    </xf>
    <xf numFmtId="0" fontId="23" fillId="0" borderId="0"/>
    <xf numFmtId="0" fontId="12" fillId="0" borderId="0"/>
    <xf numFmtId="0" fontId="10" fillId="0" borderId="0"/>
    <xf numFmtId="0" fontId="17" fillId="0" borderId="0"/>
    <xf numFmtId="0" fontId="23" fillId="0" borderId="0"/>
    <xf numFmtId="0" fontId="12" fillId="0" borderId="0"/>
    <xf numFmtId="0" fontId="23" fillId="0" borderId="0"/>
    <xf numFmtId="0" fontId="19" fillId="0" borderId="0">
      <alignment vertical="center"/>
    </xf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12" applyBorder="0">
      <alignment horizontal="center" vertical="center" wrapText="1"/>
    </xf>
    <xf numFmtId="164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2" fillId="7" borderId="0" applyNumberFormat="0" applyBorder="0" applyAlignment="0" applyProtection="0"/>
  </cellStyleXfs>
  <cellXfs count="70">
    <xf numFmtId="0" fontId="0" fillId="0" borderId="0" xfId="0"/>
    <xf numFmtId="0" fontId="1" fillId="0" borderId="0" xfId="28" applyFont="1" applyAlignment="1">
      <alignment horizontal="center" vertical="center" wrapText="1"/>
    </xf>
    <xf numFmtId="0" fontId="2" fillId="0" borderId="0" xfId="28" applyFont="1" applyAlignment="1">
      <alignment vertical="center" wrapText="1"/>
    </xf>
    <xf numFmtId="0" fontId="3" fillId="0" borderId="0" xfId="28" applyFont="1" applyAlignment="1">
      <alignment vertical="center" wrapText="1"/>
    </xf>
    <xf numFmtId="164" fontId="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vertical="center" wrapText="1"/>
    </xf>
    <xf numFmtId="164" fontId="4" fillId="0" borderId="0" xfId="1" applyFont="1" applyBorder="1" applyAlignment="1">
      <alignment horizontal="right" vertical="center" wrapText="1"/>
    </xf>
    <xf numFmtId="164" fontId="3" fillId="0" borderId="0" xfId="1" applyFont="1" applyBorder="1" applyAlignment="1" applyProtection="1">
      <alignment horizontal="right" vertical="center" wrapText="1"/>
      <protection locked="0"/>
    </xf>
    <xf numFmtId="164" fontId="4" fillId="0" borderId="0" xfId="1" applyFont="1" applyBorder="1" applyAlignment="1">
      <alignment vertical="center" wrapText="1"/>
    </xf>
    <xf numFmtId="0" fontId="5" fillId="2" borderId="1" xfId="31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0" fontId="5" fillId="2" borderId="3" xfId="3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6" fillId="0" borderId="6" xfId="31" applyFont="1" applyBorder="1" applyAlignment="1">
      <alignment horizontal="center" vertical="center" wrapText="1"/>
    </xf>
    <xf numFmtId="0" fontId="2" fillId="3" borderId="7" xfId="31" applyFont="1" applyFill="1" applyBorder="1" applyAlignment="1">
      <alignment horizontal="right" vertical="center" wrapText="1"/>
    </xf>
    <xf numFmtId="164" fontId="2" fillId="3" borderId="8" xfId="1" applyFont="1" applyFill="1" applyBorder="1" applyAlignment="1">
      <alignment horizontal="left" vertical="center" wrapText="1"/>
    </xf>
    <xf numFmtId="164" fontId="2" fillId="3" borderId="8" xfId="1" applyFont="1" applyFill="1" applyBorder="1" applyAlignment="1">
      <alignment horizontal="center" vertical="center" wrapText="1"/>
    </xf>
    <xf numFmtId="164" fontId="2" fillId="3" borderId="8" xfId="1" applyFont="1" applyFill="1" applyBorder="1" applyAlignment="1">
      <alignment horizontal="right" vertical="center" wrapText="1"/>
    </xf>
    <xf numFmtId="164" fontId="2" fillId="0" borderId="8" xfId="1" applyFont="1" applyFill="1" applyBorder="1" applyAlignment="1" applyProtection="1">
      <alignment horizontal="right" vertical="center" wrapText="1"/>
      <protection locked="0"/>
    </xf>
    <xf numFmtId="164" fontId="2" fillId="3" borderId="8" xfId="1" applyFont="1" applyFill="1" applyBorder="1" applyAlignment="1">
      <alignment vertical="center" wrapText="1"/>
    </xf>
    <xf numFmtId="0" fontId="2" fillId="3" borderId="9" xfId="31" applyFont="1" applyFill="1" applyBorder="1" applyAlignment="1">
      <alignment horizontal="right" vertical="center" wrapText="1"/>
    </xf>
    <xf numFmtId="164" fontId="2" fillId="0" borderId="10" xfId="1" applyFont="1" applyFill="1" applyBorder="1" applyAlignment="1">
      <alignment horizontal="left" vertical="center" wrapText="1"/>
    </xf>
    <xf numFmtId="164" fontId="2" fillId="0" borderId="10" xfId="1" applyFont="1" applyFill="1" applyBorder="1" applyAlignment="1">
      <alignment horizontal="center" vertical="center" wrapText="1"/>
    </xf>
    <xf numFmtId="164" fontId="2" fillId="0" borderId="10" xfId="1" applyFont="1" applyFill="1" applyBorder="1" applyAlignment="1">
      <alignment horizontal="right" vertical="center" wrapText="1"/>
    </xf>
    <xf numFmtId="164" fontId="2" fillId="0" borderId="10" xfId="1" applyFont="1" applyFill="1" applyBorder="1" applyAlignment="1" applyProtection="1">
      <alignment horizontal="right" vertical="center" wrapText="1"/>
      <protection locked="0"/>
    </xf>
    <xf numFmtId="164" fontId="2" fillId="0" borderId="10" xfId="1" applyFont="1" applyFill="1" applyBorder="1" applyAlignment="1">
      <alignment vertical="center" wrapText="1"/>
    </xf>
    <xf numFmtId="164" fontId="2" fillId="3" borderId="10" xfId="1" applyFont="1" applyFill="1" applyBorder="1" applyAlignment="1">
      <alignment horizontal="left" vertical="center" wrapText="1"/>
    </xf>
    <xf numFmtId="164" fontId="2" fillId="3" borderId="10" xfId="1" applyFont="1" applyFill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right" vertical="center" wrapText="1"/>
    </xf>
    <xf numFmtId="164" fontId="2" fillId="3" borderId="10" xfId="1" applyFont="1" applyFill="1" applyBorder="1" applyAlignment="1">
      <alignment vertical="center" wrapText="1"/>
    </xf>
    <xf numFmtId="0" fontId="7" fillId="0" borderId="0" xfId="28" applyFont="1" applyAlignment="1">
      <alignment vertical="center" wrapText="1"/>
    </xf>
    <xf numFmtId="0" fontId="2" fillId="4" borderId="9" xfId="31" applyFont="1" applyFill="1" applyBorder="1" applyAlignment="1">
      <alignment horizontal="right" vertical="center" wrapText="1"/>
    </xf>
    <xf numFmtId="164" fontId="2" fillId="4" borderId="10" xfId="1" applyFont="1" applyFill="1" applyBorder="1" applyAlignment="1">
      <alignment horizontal="left" vertical="center" wrapText="1"/>
    </xf>
    <xf numFmtId="164" fontId="2" fillId="4" borderId="10" xfId="1" applyFont="1" applyFill="1" applyBorder="1" applyAlignment="1">
      <alignment horizontal="center" vertical="center" wrapText="1"/>
    </xf>
    <xf numFmtId="164" fontId="2" fillId="5" borderId="10" xfId="1" applyFont="1" applyFill="1" applyBorder="1" applyAlignment="1">
      <alignment horizontal="right" vertical="center" wrapText="1"/>
    </xf>
    <xf numFmtId="164" fontId="2" fillId="5" borderId="10" xfId="1" applyFont="1" applyFill="1" applyBorder="1" applyAlignment="1" applyProtection="1">
      <alignment horizontal="right" vertical="center" wrapText="1"/>
      <protection locked="0"/>
    </xf>
    <xf numFmtId="164" fontId="2" fillId="5" borderId="10" xfId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164" fontId="2" fillId="4" borderId="10" xfId="1" applyFont="1" applyFill="1" applyBorder="1" applyAlignment="1" applyProtection="1">
      <alignment horizontal="right" vertical="center" wrapText="1"/>
      <protection locked="0"/>
    </xf>
    <xf numFmtId="164" fontId="2" fillId="4" borderId="10" xfId="1" applyFont="1" applyFill="1" applyBorder="1" applyAlignment="1">
      <alignment vertical="center" wrapText="1"/>
    </xf>
    <xf numFmtId="164" fontId="2" fillId="5" borderId="10" xfId="1" applyFont="1" applyFill="1" applyBorder="1" applyAlignment="1">
      <alignment horizontal="left" vertical="center" wrapText="1"/>
    </xf>
    <xf numFmtId="164" fontId="2" fillId="5" borderId="10" xfId="1" applyFont="1" applyFill="1" applyBorder="1" applyAlignment="1">
      <alignment horizontal="center" vertical="center" wrapText="1"/>
    </xf>
    <xf numFmtId="0" fontId="6" fillId="5" borderId="6" xfId="31" applyFont="1" applyFill="1" applyBorder="1" applyAlignment="1">
      <alignment horizontal="center" vertical="center" wrapText="1"/>
    </xf>
    <xf numFmtId="0" fontId="2" fillId="3" borderId="3" xfId="31" applyFont="1" applyFill="1" applyBorder="1" applyAlignment="1">
      <alignment horizontal="right" vertical="center" wrapText="1"/>
    </xf>
    <xf numFmtId="164" fontId="2" fillId="0" borderId="10" xfId="100" applyFont="1" applyFill="1" applyBorder="1" applyAlignment="1">
      <alignment horizontal="center" vertical="center" wrapText="1"/>
    </xf>
    <xf numFmtId="164" fontId="2" fillId="0" borderId="10" xfId="100" applyFont="1" applyFill="1" applyBorder="1" applyAlignment="1">
      <alignment horizontal="right" vertical="center" wrapText="1"/>
    </xf>
    <xf numFmtId="0" fontId="2" fillId="4" borderId="3" xfId="31" applyFont="1" applyFill="1" applyBorder="1" applyAlignment="1">
      <alignment horizontal="right" vertical="center" wrapText="1"/>
    </xf>
    <xf numFmtId="164" fontId="1" fillId="5" borderId="10" xfId="100" applyFont="1" applyFill="1" applyBorder="1" applyAlignment="1" applyProtection="1">
      <alignment horizontal="right" vertical="center" wrapText="1"/>
      <protection locked="0"/>
    </xf>
    <xf numFmtId="0" fontId="2" fillId="5" borderId="0" xfId="28" applyFont="1" applyFill="1" applyAlignment="1">
      <alignment vertical="center" wrapText="1"/>
    </xf>
    <xf numFmtId="164" fontId="2" fillId="0" borderId="4" xfId="1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center" vertical="center" wrapText="1"/>
    </xf>
    <xf numFmtId="164" fontId="2" fillId="0" borderId="4" xfId="1" applyFont="1" applyFill="1" applyBorder="1" applyAlignment="1">
      <alignment horizontal="right" vertical="center" wrapText="1"/>
    </xf>
    <xf numFmtId="164" fontId="2" fillId="0" borderId="4" xfId="1" applyFont="1" applyFill="1" applyBorder="1" applyAlignment="1" applyProtection="1">
      <alignment horizontal="right" vertical="center" wrapText="1"/>
      <protection locked="0"/>
    </xf>
    <xf numFmtId="164" fontId="2" fillId="0" borderId="4" xfId="1" applyFont="1" applyFill="1" applyBorder="1" applyAlignment="1">
      <alignment vertical="center" wrapText="1"/>
    </xf>
    <xf numFmtId="0" fontId="2" fillId="0" borderId="10" xfId="43" applyFont="1" applyBorder="1" applyAlignment="1" applyProtection="1">
      <alignment horizontal="left" vertical="center" wrapText="1"/>
      <protection locked="0"/>
    </xf>
    <xf numFmtId="164" fontId="2" fillId="0" borderId="10" xfId="1" applyFont="1" applyBorder="1" applyAlignment="1" applyProtection="1">
      <alignment horizontal="center" vertical="center" wrapText="1"/>
      <protection locked="0"/>
    </xf>
    <xf numFmtId="164" fontId="2" fillId="0" borderId="10" xfId="1" applyFont="1" applyBorder="1" applyAlignment="1" applyProtection="1">
      <alignment horizontal="right" vertical="center" wrapText="1"/>
      <protection locked="0"/>
    </xf>
    <xf numFmtId="164" fontId="2" fillId="0" borderId="10" xfId="1" applyFont="1" applyBorder="1" applyAlignment="1" applyProtection="1">
      <alignment vertical="center" wrapText="1"/>
      <protection locked="0"/>
    </xf>
    <xf numFmtId="0" fontId="4" fillId="0" borderId="0" xfId="43" applyFont="1" applyAlignment="1" applyProtection="1">
      <alignment horizontal="left" vertical="center" wrapText="1"/>
      <protection locked="0"/>
    </xf>
    <xf numFmtId="164" fontId="4" fillId="0" borderId="0" xfId="1" applyFont="1" applyBorder="1" applyAlignment="1" applyProtection="1">
      <alignment horizontal="center" vertical="center" wrapText="1"/>
      <protection locked="0"/>
    </xf>
    <xf numFmtId="164" fontId="4" fillId="0" borderId="0" xfId="1" applyFont="1" applyBorder="1" applyAlignment="1" applyProtection="1">
      <alignment horizontal="right" vertical="center" wrapText="1"/>
      <protection locked="0"/>
    </xf>
    <xf numFmtId="164" fontId="4" fillId="0" borderId="0" xfId="1" applyFont="1" applyBorder="1" applyAlignment="1" applyProtection="1">
      <alignment vertical="center" wrapText="1"/>
      <protection locked="0"/>
    </xf>
    <xf numFmtId="164" fontId="4" fillId="0" borderId="0" xfId="1" applyFont="1" applyBorder="1" applyAlignment="1" applyProtection="1">
      <alignment horizontal="left" vertical="center" wrapText="1"/>
      <protection locked="0"/>
    </xf>
    <xf numFmtId="0" fontId="7" fillId="0" borderId="0" xfId="28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5" xfId="3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5" borderId="5" xfId="3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5" fillId="0" borderId="0" xfId="43" applyFont="1" applyAlignment="1">
      <alignment horizontal="center" vertical="center" wrapText="1"/>
    </xf>
  </cellXfs>
  <cellStyles count="159">
    <cellStyle name="_x000d__x000a_JournalTemplate=C:\COMFO\CTALK\JOURSTD.TPL_x000d__x000a_LbStateAddress=3 3 0 251 1 89 2 311_x000d__x000a_LbStateJou" xfId="2"/>
    <cellStyle name="0,0_x000a__x000a_NA_x000a__x000a_" xfId="3"/>
    <cellStyle name="0,0_x000d__x000a_NA_x000d__x000a_" xfId="4"/>
    <cellStyle name="Excel Built-in Normal" xfId="5"/>
    <cellStyle name="Excel Built-in Normal 2" xfId="6"/>
    <cellStyle name="Excel Built-in Normal 3" xfId="7"/>
    <cellStyle name="Îáű÷íűé_600-Ń1" xfId="8"/>
    <cellStyle name="Normal 2" xfId="9"/>
    <cellStyle name="Normal 3" xfId="10"/>
    <cellStyle name="Normal 4" xfId="11"/>
    <cellStyle name="Normal_Золотая смета" xfId="12"/>
    <cellStyle name="Standard_Tabelle1" xfId="13"/>
    <cellStyle name="Вывод 2" xfId="14"/>
    <cellStyle name="Денежный 2" xfId="15"/>
    <cellStyle name="Звичайний 2" xfId="16"/>
    <cellStyle name="Звичайний 2 2" xfId="17"/>
    <cellStyle name="Обычный" xfId="0" builtinId="0"/>
    <cellStyle name="Обычный 10" xfId="18"/>
    <cellStyle name="Обычный 11" xfId="19"/>
    <cellStyle name="Обычный 12" xfId="20"/>
    <cellStyle name="Обычный 13" xfId="21"/>
    <cellStyle name="Обычный 14" xfId="22"/>
    <cellStyle name="Обычный 15" xfId="23"/>
    <cellStyle name="Обычный 16" xfId="24"/>
    <cellStyle name="Обычный 17" xfId="25"/>
    <cellStyle name="Обычный 18" xfId="26"/>
    <cellStyle name="Обычный 19" xfId="27"/>
    <cellStyle name="Обычный 2" xfId="28"/>
    <cellStyle name="Обычный 2 10 2" xfId="29"/>
    <cellStyle name="Обычный 2 10 2 2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3" xfId="35"/>
    <cellStyle name="Обычный 2 2 2 4" xfId="36"/>
    <cellStyle name="Обычный 2 2 3" xfId="37"/>
    <cellStyle name="Обычный 2 2 3 2" xfId="38"/>
    <cellStyle name="Обычный 2 2 3 3" xfId="39"/>
    <cellStyle name="Обычный 2 2 4" xfId="40"/>
    <cellStyle name="Обычный 2 2 4 2" xfId="41"/>
    <cellStyle name="Обычный 2 2 5" xfId="42"/>
    <cellStyle name="Обычный 2 2 6" xfId="43"/>
    <cellStyle name="Обычный 2 2 7" xfId="44"/>
    <cellStyle name="Обычный 2 2 8" xfId="45"/>
    <cellStyle name="Обычный 2 2 9" xfId="46"/>
    <cellStyle name="Обычный 2 3" xfId="47"/>
    <cellStyle name="Обычный 2 3 2" xfId="48"/>
    <cellStyle name="Обычный 2 4" xfId="49"/>
    <cellStyle name="Обычный 2 4 2" xfId="50"/>
    <cellStyle name="Обычный 2 4 2 2" xfId="51"/>
    <cellStyle name="Обычный 2 4 3" xfId="52"/>
    <cellStyle name="Обычный 2 4 4" xfId="53"/>
    <cellStyle name="Обычный 2 5" xfId="54"/>
    <cellStyle name="Обычный 2 6" xfId="55"/>
    <cellStyle name="Обычный 2 6 2" xfId="56"/>
    <cellStyle name="Обычный 2 7" xfId="57"/>
    <cellStyle name="Обычный 2 8" xfId="58"/>
    <cellStyle name="Обычный 20" xfId="59"/>
    <cellStyle name="Обычный 21" xfId="60"/>
    <cellStyle name="Обычный 22" xfId="61"/>
    <cellStyle name="Обычный 23" xfId="62"/>
    <cellStyle name="Обычный 24" xfId="63"/>
    <cellStyle name="Обычный 25" xfId="64"/>
    <cellStyle name="Обычный 3" xfId="65"/>
    <cellStyle name="Обычный 3 2" xfId="66"/>
    <cellStyle name="Обычный 3 2 2" xfId="67"/>
    <cellStyle name="Обычный 3 2 2 2" xfId="68"/>
    <cellStyle name="Обычный 3 2 3" xfId="69"/>
    <cellStyle name="Обычный 3 2 4" xfId="70"/>
    <cellStyle name="Обычный 3 3" xfId="71"/>
    <cellStyle name="Обычный 3 3 2" xfId="72"/>
    <cellStyle name="Обычный 3 4" xfId="73"/>
    <cellStyle name="Обычный 3 4 2" xfId="74"/>
    <cellStyle name="Обычный 3 5" xfId="75"/>
    <cellStyle name="Обычный 4" xfId="76"/>
    <cellStyle name="Обычный 4 2" xfId="77"/>
    <cellStyle name="Обычный 4 3" xfId="78"/>
    <cellStyle name="Обычный 4 4" xfId="79"/>
    <cellStyle name="Обычный 5" xfId="80"/>
    <cellStyle name="Обычный 5 2" xfId="81"/>
    <cellStyle name="Обычный 5 2 2" xfId="82"/>
    <cellStyle name="Обычный 5 3" xfId="83"/>
    <cellStyle name="Обычный 6" xfId="84"/>
    <cellStyle name="Обычный 6 2" xfId="85"/>
    <cellStyle name="Обычный 7" xfId="86"/>
    <cellStyle name="Обычный 7 2" xfId="87"/>
    <cellStyle name="Обычный 8" xfId="88"/>
    <cellStyle name="Обычный 9" xfId="89"/>
    <cellStyle name="Обычный 9 2" xfId="90"/>
    <cellStyle name="Обычный 9 2 2" xfId="91"/>
    <cellStyle name="Обычный 9 3" xfId="92"/>
    <cellStyle name="Процентный 2" xfId="93"/>
    <cellStyle name="Процентный 2 2" xfId="94"/>
    <cellStyle name="Процентный 2 2 2" xfId="95"/>
    <cellStyle name="Процентный 2 3" xfId="96"/>
    <cellStyle name="Процентный 2 3 2" xfId="97"/>
    <cellStyle name="Процентный 3" xfId="98"/>
    <cellStyle name="Стиль 1 4 2" xfId="99"/>
    <cellStyle name="Финансовый" xfId="1" builtinId="3"/>
    <cellStyle name="Финансовый 10" xfId="100"/>
    <cellStyle name="Финансовый 11" xfId="101"/>
    <cellStyle name="Финансовый 2" xfId="102"/>
    <cellStyle name="Финансовый 2 2" xfId="103"/>
    <cellStyle name="Финансовый 2 2 2" xfId="104"/>
    <cellStyle name="Финансовый 2 2 2 2" xfId="105"/>
    <cellStyle name="Финансовый 2 2 3" xfId="106"/>
    <cellStyle name="Финансовый 2 2 4" xfId="107"/>
    <cellStyle name="Финансовый 2 2 5" xfId="108"/>
    <cellStyle name="Финансовый 2 3" xfId="109"/>
    <cellStyle name="Финансовый 2 3 2" xfId="110"/>
    <cellStyle name="Финансовый 2 3 2 2" xfId="111"/>
    <cellStyle name="Финансовый 2 3 3" xfId="112"/>
    <cellStyle name="Финансовый 2 3 3 2" xfId="113"/>
    <cellStyle name="Финансовый 2 3 4" xfId="114"/>
    <cellStyle name="Финансовый 2 4" xfId="115"/>
    <cellStyle name="Финансовый 2 4 2" xfId="116"/>
    <cellStyle name="Финансовый 2 4 2 2" xfId="117"/>
    <cellStyle name="Финансовый 2 4 3" xfId="118"/>
    <cellStyle name="Финансовый 2 5" xfId="119"/>
    <cellStyle name="Финансовый 2 5 2" xfId="120"/>
    <cellStyle name="Финансовый 2 6" xfId="121"/>
    <cellStyle name="Финансовый 2 6 2" xfId="122"/>
    <cellStyle name="Финансовый 2 7" xfId="123"/>
    <cellStyle name="Финансовый 2 7 2" xfId="124"/>
    <cellStyle name="Финансовый 2 8" xfId="125"/>
    <cellStyle name="Финансовый 2 8 2" xfId="126"/>
    <cellStyle name="Финансовый 2 9" xfId="127"/>
    <cellStyle name="Финансовый 3" xfId="128"/>
    <cellStyle name="Финансовый 3 2" xfId="129"/>
    <cellStyle name="Финансовый 3 2 2" xfId="130"/>
    <cellStyle name="Финансовый 3 2 3" xfId="131"/>
    <cellStyle name="Финансовый 3 3" xfId="132"/>
    <cellStyle name="Финансовый 3 4" xfId="133"/>
    <cellStyle name="Финансовый 3 5" xfId="134"/>
    <cellStyle name="Финансовый 4" xfId="135"/>
    <cellStyle name="Финансовый 4 2" xfId="136"/>
    <cellStyle name="Финансовый 4 3" xfId="137"/>
    <cellStyle name="Финансовый 5" xfId="138"/>
    <cellStyle name="Финансовый 5 2" xfId="139"/>
    <cellStyle name="Финансовый 5 2 2" xfId="140"/>
    <cellStyle name="Финансовый 5 3" xfId="141"/>
    <cellStyle name="Финансовый 6" xfId="142"/>
    <cellStyle name="Финансовый 6 2" xfId="143"/>
    <cellStyle name="Финансовый 6 2 2" xfId="144"/>
    <cellStyle name="Финансовый 6 2 2 2" xfId="145"/>
    <cellStyle name="Финансовый 6 2 3" xfId="146"/>
    <cellStyle name="Финансовый 6 3" xfId="147"/>
    <cellStyle name="Финансовый 6 3 2" xfId="148"/>
    <cellStyle name="Финансовый 6 4" xfId="149"/>
    <cellStyle name="Финансовый 6 4 2" xfId="150"/>
    <cellStyle name="Финансовый 6 5" xfId="151"/>
    <cellStyle name="Финансовый 7" xfId="152"/>
    <cellStyle name="Финансовый 7 2" xfId="153"/>
    <cellStyle name="Финансовый 8" xfId="154"/>
    <cellStyle name="Финансовый 8 2" xfId="155"/>
    <cellStyle name="Финансовый 9" xfId="156"/>
    <cellStyle name="Финансовый 9 2" xfId="157"/>
    <cellStyle name="Хороший 2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tabSelected="1" zoomScale="70" zoomScaleNormal="70" zoomScaleSheetLayoutView="30" workbookViewId="0">
      <selection sqref="A1:F1"/>
    </sheetView>
  </sheetViews>
  <sheetFormatPr defaultColWidth="10.140625" defaultRowHeight="15"/>
  <cols>
    <col min="1" max="1" width="15.42578125" style="3" customWidth="1"/>
    <col min="2" max="2" width="110.42578125" style="4" customWidth="1"/>
    <col min="3" max="3" width="15.42578125" style="5" customWidth="1"/>
    <col min="4" max="4" width="19.140625" style="6" customWidth="1"/>
    <col min="5" max="5" width="29.5703125" style="7" customWidth="1"/>
    <col min="6" max="6" width="29.7109375" style="8" customWidth="1"/>
    <col min="7" max="12" width="10.140625" style="3"/>
    <col min="13" max="13" width="18" style="3" customWidth="1"/>
    <col min="14" max="16384" width="10.140625" style="3"/>
  </cols>
  <sheetData>
    <row r="1" spans="1:7" ht="106.5" customHeight="1">
      <c r="A1" s="69" t="s">
        <v>51</v>
      </c>
      <c r="B1" s="69"/>
      <c r="C1" s="69"/>
      <c r="D1" s="69"/>
      <c r="E1" s="69"/>
      <c r="F1" s="69"/>
    </row>
    <row r="2" spans="1:7" s="1" customFormat="1" ht="90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7" s="1" customFormat="1" ht="30.75">
      <c r="A3" s="11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</row>
    <row r="4" spans="1:7" s="2" customFormat="1" ht="32.25" customHeight="1">
      <c r="A4" s="65" t="s">
        <v>6</v>
      </c>
      <c r="B4" s="66"/>
      <c r="C4" s="13"/>
      <c r="D4" s="13"/>
      <c r="E4" s="13"/>
      <c r="F4" s="13"/>
    </row>
    <row r="5" spans="1:7" s="2" customFormat="1" ht="27.75">
      <c r="A5" s="14"/>
      <c r="B5" s="15"/>
      <c r="C5" s="16"/>
      <c r="D5" s="17"/>
      <c r="E5" s="18"/>
      <c r="F5" s="19"/>
    </row>
    <row r="6" spans="1:7" s="2" customFormat="1" ht="55.5">
      <c r="A6" s="20">
        <v>1</v>
      </c>
      <c r="B6" s="21" t="s">
        <v>7</v>
      </c>
      <c r="C6" s="22" t="s">
        <v>8</v>
      </c>
      <c r="D6" s="23">
        <v>10.199999999999999</v>
      </c>
      <c r="E6" s="24">
        <v>250</v>
      </c>
      <c r="F6" s="25">
        <f>ROUND(E6*D6,2)</f>
        <v>2550</v>
      </c>
    </row>
    <row r="7" spans="1:7" s="2" customFormat="1" ht="40.5" customHeight="1">
      <c r="A7" s="20">
        <v>2</v>
      </c>
      <c r="B7" s="21" t="s">
        <v>9</v>
      </c>
      <c r="C7" s="22" t="s">
        <v>10</v>
      </c>
      <c r="D7" s="23">
        <v>6.82</v>
      </c>
      <c r="E7" s="24">
        <v>150</v>
      </c>
      <c r="F7" s="25">
        <f>ROUND(E7*D7,2)</f>
        <v>1023</v>
      </c>
    </row>
    <row r="8" spans="1:7" s="2" customFormat="1" ht="27.75">
      <c r="A8" s="20">
        <v>3</v>
      </c>
      <c r="B8" s="21" t="s">
        <v>11</v>
      </c>
      <c r="C8" s="22" t="s">
        <v>12</v>
      </c>
      <c r="D8" s="23">
        <v>3.15</v>
      </c>
      <c r="E8" s="24">
        <v>1100</v>
      </c>
      <c r="F8" s="25">
        <f>ROUND(E8*D8,2)</f>
        <v>3465</v>
      </c>
    </row>
    <row r="9" spans="1:7" s="2" customFormat="1" ht="27.75">
      <c r="A9" s="20">
        <v>4</v>
      </c>
      <c r="B9" s="21" t="s">
        <v>13</v>
      </c>
      <c r="C9" s="22" t="s">
        <v>10</v>
      </c>
      <c r="D9" s="23">
        <v>6.95</v>
      </c>
      <c r="E9" s="24">
        <v>100</v>
      </c>
      <c r="F9" s="25">
        <f>ROUND(E9*D9,2)</f>
        <v>695</v>
      </c>
    </row>
    <row r="10" spans="1:7" s="2" customFormat="1" ht="27.75">
      <c r="A10" s="20">
        <v>5</v>
      </c>
      <c r="B10" s="21" t="s">
        <v>14</v>
      </c>
      <c r="C10" s="22" t="s">
        <v>12</v>
      </c>
      <c r="D10" s="23">
        <v>3.5</v>
      </c>
      <c r="E10" s="24">
        <v>800</v>
      </c>
      <c r="F10" s="25">
        <f>ROUND(E10*D10,2)</f>
        <v>2800</v>
      </c>
    </row>
    <row r="11" spans="1:7" s="2" customFormat="1" ht="39.75" customHeight="1">
      <c r="A11" s="65" t="s">
        <v>15</v>
      </c>
      <c r="B11" s="66"/>
      <c r="C11" s="13"/>
      <c r="D11" s="13"/>
      <c r="E11" s="13"/>
      <c r="F11" s="13"/>
    </row>
    <row r="12" spans="1:7" s="2" customFormat="1" ht="55.5">
      <c r="A12" s="20">
        <v>1</v>
      </c>
      <c r="B12" s="26" t="s">
        <v>16</v>
      </c>
      <c r="C12" s="27" t="s">
        <v>12</v>
      </c>
      <c r="D12" s="28">
        <v>2.71</v>
      </c>
      <c r="E12" s="24">
        <v>600</v>
      </c>
      <c r="F12" s="29">
        <f>ROUND(E12*D12,2)</f>
        <v>1626</v>
      </c>
    </row>
    <row r="13" spans="1:7" s="2" customFormat="1" ht="55.5">
      <c r="A13" s="20">
        <v>3</v>
      </c>
      <c r="B13" s="26" t="s">
        <v>17</v>
      </c>
      <c r="C13" s="27" t="s">
        <v>12</v>
      </c>
      <c r="D13" s="28">
        <v>3</v>
      </c>
      <c r="E13" s="24">
        <v>3000</v>
      </c>
      <c r="F13" s="29">
        <f>ROUND(E13*D13,2)</f>
        <v>9000</v>
      </c>
      <c r="G13" s="30"/>
    </row>
    <row r="14" spans="1:7" s="2" customFormat="1" ht="55.5">
      <c r="A14" s="20">
        <v>4</v>
      </c>
      <c r="B14" s="26" t="s">
        <v>18</v>
      </c>
      <c r="C14" s="27" t="s">
        <v>12</v>
      </c>
      <c r="D14" s="28">
        <v>2.13</v>
      </c>
      <c r="E14" s="24">
        <v>600</v>
      </c>
      <c r="F14" s="29">
        <f t="shared" ref="F14:F17" si="0">ROUND(E14*D14,2)</f>
        <v>1278</v>
      </c>
    </row>
    <row r="15" spans="1:7" s="2" customFormat="1" ht="27.75">
      <c r="A15" s="20">
        <v>5</v>
      </c>
      <c r="B15" s="26" t="s">
        <v>19</v>
      </c>
      <c r="C15" s="27" t="s">
        <v>12</v>
      </c>
      <c r="D15" s="23">
        <v>1</v>
      </c>
      <c r="E15" s="24">
        <v>3000</v>
      </c>
      <c r="F15" s="25">
        <f t="shared" si="0"/>
        <v>3000</v>
      </c>
    </row>
    <row r="16" spans="1:7" s="2" customFormat="1" ht="27.75">
      <c r="A16" s="20"/>
      <c r="B16" s="26"/>
      <c r="C16" s="27"/>
      <c r="D16" s="23"/>
      <c r="E16" s="24"/>
      <c r="F16" s="25"/>
    </row>
    <row r="17" spans="1:13" s="2" customFormat="1" ht="55.5">
      <c r="A17" s="31">
        <v>6</v>
      </c>
      <c r="B17" s="32" t="s">
        <v>20</v>
      </c>
      <c r="C17" s="33" t="s">
        <v>10</v>
      </c>
      <c r="D17" s="34">
        <v>10.65</v>
      </c>
      <c r="E17" s="35">
        <v>210</v>
      </c>
      <c r="F17" s="36">
        <f t="shared" si="0"/>
        <v>2236.5</v>
      </c>
    </row>
    <row r="18" spans="1:13" s="2" customFormat="1" ht="55.5">
      <c r="A18" s="31">
        <v>7</v>
      </c>
      <c r="B18" s="32" t="s">
        <v>21</v>
      </c>
      <c r="C18" s="33" t="s">
        <v>8</v>
      </c>
      <c r="D18" s="37">
        <v>14</v>
      </c>
      <c r="E18" s="38">
        <v>500</v>
      </c>
      <c r="F18" s="39">
        <f t="shared" ref="F18:F19" si="1">ROUND(E18*D18,2)</f>
        <v>7000</v>
      </c>
      <c r="G18" s="63"/>
      <c r="H18" s="64"/>
      <c r="I18" s="64"/>
      <c r="J18" s="64"/>
      <c r="K18" s="64"/>
      <c r="L18" s="64"/>
      <c r="M18" s="64"/>
    </row>
    <row r="19" spans="1:13" s="2" customFormat="1" ht="55.5">
      <c r="A19" s="31">
        <v>8</v>
      </c>
      <c r="B19" s="32" t="s">
        <v>22</v>
      </c>
      <c r="C19" s="33" t="s">
        <v>10</v>
      </c>
      <c r="D19" s="37">
        <v>15</v>
      </c>
      <c r="E19" s="35">
        <v>990</v>
      </c>
      <c r="F19" s="36">
        <f t="shared" si="1"/>
        <v>14850</v>
      </c>
      <c r="G19" s="63"/>
      <c r="H19" s="64"/>
      <c r="I19" s="64"/>
      <c r="J19" s="64"/>
      <c r="K19" s="64"/>
      <c r="L19" s="64"/>
      <c r="M19" s="64"/>
    </row>
    <row r="20" spans="1:13" s="2" customFormat="1" ht="55.5">
      <c r="A20" s="31">
        <v>9</v>
      </c>
      <c r="B20" s="32" t="s">
        <v>23</v>
      </c>
      <c r="C20" s="33" t="s">
        <v>24</v>
      </c>
      <c r="D20" s="37">
        <v>1</v>
      </c>
      <c r="E20" s="35">
        <v>200</v>
      </c>
      <c r="F20" s="36">
        <f t="shared" ref="F20:F21" si="2">ROUND(E20*D20,2)</f>
        <v>200</v>
      </c>
    </row>
    <row r="21" spans="1:13" s="2" customFormat="1" ht="55.5">
      <c r="A21" s="20">
        <v>10</v>
      </c>
      <c r="B21" s="26" t="s">
        <v>25</v>
      </c>
      <c r="C21" s="27" t="s">
        <v>8</v>
      </c>
      <c r="D21" s="28">
        <v>6</v>
      </c>
      <c r="E21" s="24">
        <v>150</v>
      </c>
      <c r="F21" s="25">
        <f t="shared" si="2"/>
        <v>900</v>
      </c>
    </row>
    <row r="22" spans="1:13" s="2" customFormat="1" ht="40.5" customHeight="1">
      <c r="A22" s="20"/>
      <c r="B22" s="26"/>
      <c r="C22" s="27"/>
      <c r="D22" s="28"/>
      <c r="E22" s="24"/>
      <c r="F22" s="29"/>
    </row>
    <row r="23" spans="1:13" s="2" customFormat="1" ht="27.75">
      <c r="A23" s="65" t="s">
        <v>26</v>
      </c>
      <c r="B23" s="66"/>
      <c r="C23" s="13"/>
      <c r="D23" s="13"/>
      <c r="E23" s="13"/>
      <c r="F23" s="13"/>
    </row>
    <row r="24" spans="1:13" s="2" customFormat="1" ht="55.5">
      <c r="A24" s="31">
        <v>2</v>
      </c>
      <c r="B24" s="32" t="s">
        <v>27</v>
      </c>
      <c r="C24" s="33" t="s">
        <v>10</v>
      </c>
      <c r="D24" s="37">
        <v>20</v>
      </c>
      <c r="E24" s="38">
        <v>300</v>
      </c>
      <c r="F24" s="39">
        <f t="shared" ref="F24" si="3">ROUND(E24*D24,2)</f>
        <v>6000</v>
      </c>
    </row>
    <row r="25" spans="1:13" s="2" customFormat="1" ht="55.5">
      <c r="A25" s="31">
        <v>3</v>
      </c>
      <c r="B25" s="40" t="s">
        <v>28</v>
      </c>
      <c r="C25" s="41" t="s">
        <v>10</v>
      </c>
      <c r="D25" s="34">
        <v>10</v>
      </c>
      <c r="E25" s="35">
        <v>200</v>
      </c>
      <c r="F25" s="36">
        <f t="shared" ref="F25" si="4">ROUND(E25*D25,2)</f>
        <v>2000</v>
      </c>
    </row>
    <row r="26" spans="1:13" s="2" customFormat="1" ht="27.75">
      <c r="A26" s="31"/>
      <c r="B26" s="40"/>
      <c r="C26" s="41"/>
      <c r="D26" s="34"/>
      <c r="E26" s="35">
        <v>0</v>
      </c>
      <c r="F26" s="36">
        <f>E26*D26</f>
        <v>0</v>
      </c>
    </row>
    <row r="27" spans="1:13" s="2" customFormat="1" ht="55.5">
      <c r="A27" s="31">
        <v>4</v>
      </c>
      <c r="B27" s="40" t="s">
        <v>29</v>
      </c>
      <c r="C27" s="41" t="s">
        <v>10</v>
      </c>
      <c r="D27" s="34">
        <v>10</v>
      </c>
      <c r="E27" s="35">
        <v>100</v>
      </c>
      <c r="F27" s="36">
        <f t="shared" ref="F27" si="5">ROUND(E27*D27,2)</f>
        <v>1000</v>
      </c>
    </row>
    <row r="28" spans="1:13" s="2" customFormat="1" ht="27.75">
      <c r="A28" s="31"/>
      <c r="B28" s="40"/>
      <c r="C28" s="41"/>
      <c r="D28" s="34"/>
      <c r="E28" s="35"/>
      <c r="F28" s="36"/>
    </row>
    <row r="29" spans="1:13" s="2" customFormat="1" ht="55.5">
      <c r="A29" s="31">
        <v>5</v>
      </c>
      <c r="B29" s="32" t="s">
        <v>30</v>
      </c>
      <c r="C29" s="33" t="s">
        <v>24</v>
      </c>
      <c r="D29" s="37">
        <v>1</v>
      </c>
      <c r="E29" s="38">
        <v>150</v>
      </c>
      <c r="F29" s="39">
        <f t="shared" ref="F29:F30" si="6">ROUND(E29*D29,2)</f>
        <v>150</v>
      </c>
    </row>
    <row r="30" spans="1:13" s="2" customFormat="1" ht="51.75" customHeight="1">
      <c r="A30" s="31">
        <v>6</v>
      </c>
      <c r="B30" s="32" t="s">
        <v>31</v>
      </c>
      <c r="C30" s="33" t="s">
        <v>8</v>
      </c>
      <c r="D30" s="37">
        <v>25</v>
      </c>
      <c r="E30" s="38">
        <v>50</v>
      </c>
      <c r="F30" s="39">
        <f t="shared" si="6"/>
        <v>1250</v>
      </c>
    </row>
    <row r="31" spans="1:13" s="2" customFormat="1" ht="27.75">
      <c r="A31" s="67" t="s">
        <v>32</v>
      </c>
      <c r="B31" s="68"/>
      <c r="C31" s="42"/>
      <c r="D31" s="42"/>
      <c r="E31" s="42"/>
      <c r="F31" s="42"/>
    </row>
    <row r="32" spans="1:13" s="2" customFormat="1" ht="83.25">
      <c r="A32" s="43">
        <v>1</v>
      </c>
      <c r="B32" s="21" t="s">
        <v>33</v>
      </c>
      <c r="C32" s="44" t="s">
        <v>10</v>
      </c>
      <c r="D32" s="45">
        <v>0.45</v>
      </c>
      <c r="E32" s="24">
        <v>600</v>
      </c>
      <c r="F32" s="25">
        <f>ROUND(E32*D32,2)</f>
        <v>270</v>
      </c>
    </row>
    <row r="33" spans="1:7" s="2" customFormat="1" ht="83.25">
      <c r="A33" s="43">
        <v>2</v>
      </c>
      <c r="B33" s="21" t="s">
        <v>34</v>
      </c>
      <c r="C33" s="22" t="s">
        <v>24</v>
      </c>
      <c r="D33" s="23">
        <v>1</v>
      </c>
      <c r="E33" s="24">
        <v>200</v>
      </c>
      <c r="F33" s="25">
        <f t="shared" ref="F33:F40" si="7">ROUND(E33*D33,2)</f>
        <v>200</v>
      </c>
    </row>
    <row r="34" spans="1:7" s="2" customFormat="1" ht="83.25">
      <c r="A34" s="43">
        <v>3</v>
      </c>
      <c r="B34" s="21" t="s">
        <v>35</v>
      </c>
      <c r="C34" s="22" t="s">
        <v>24</v>
      </c>
      <c r="D34" s="23">
        <v>2</v>
      </c>
      <c r="E34" s="24">
        <v>100</v>
      </c>
      <c r="F34" s="25">
        <f t="shared" si="7"/>
        <v>200</v>
      </c>
    </row>
    <row r="35" spans="1:7" s="2" customFormat="1" ht="111">
      <c r="A35" s="46">
        <v>4</v>
      </c>
      <c r="B35" s="40" t="s">
        <v>36</v>
      </c>
      <c r="C35" s="41" t="s">
        <v>37</v>
      </c>
      <c r="D35" s="34">
        <v>12</v>
      </c>
      <c r="E35" s="47">
        <v>50</v>
      </c>
      <c r="F35" s="36">
        <f t="shared" si="7"/>
        <v>600</v>
      </c>
      <c r="G35" s="48"/>
    </row>
    <row r="36" spans="1:7" s="2" customFormat="1" ht="55.5">
      <c r="A36" s="46">
        <v>5</v>
      </c>
      <c r="B36" s="32" t="s">
        <v>38</v>
      </c>
      <c r="C36" s="33" t="s">
        <v>24</v>
      </c>
      <c r="D36" s="37">
        <v>1</v>
      </c>
      <c r="E36" s="38">
        <v>200</v>
      </c>
      <c r="F36" s="39">
        <f t="shared" si="7"/>
        <v>200</v>
      </c>
      <c r="G36" s="48"/>
    </row>
    <row r="37" spans="1:7" s="2" customFormat="1" ht="55.5">
      <c r="A37" s="46">
        <v>6</v>
      </c>
      <c r="B37" s="40" t="s">
        <v>39</v>
      </c>
      <c r="C37" s="41" t="s">
        <v>24</v>
      </c>
      <c r="D37" s="34">
        <v>1</v>
      </c>
      <c r="E37" s="35">
        <v>200</v>
      </c>
      <c r="F37" s="36">
        <f t="shared" si="7"/>
        <v>200</v>
      </c>
      <c r="G37" s="48"/>
    </row>
    <row r="38" spans="1:7" s="2" customFormat="1" ht="83.25">
      <c r="A38" s="46">
        <v>7</v>
      </c>
      <c r="B38" s="40" t="s">
        <v>40</v>
      </c>
      <c r="C38" s="41" t="s">
        <v>10</v>
      </c>
      <c r="D38" s="34">
        <v>0.6</v>
      </c>
      <c r="E38" s="35">
        <v>300</v>
      </c>
      <c r="F38" s="36">
        <f t="shared" si="7"/>
        <v>180</v>
      </c>
      <c r="G38" s="48"/>
    </row>
    <row r="39" spans="1:7" s="2" customFormat="1" ht="55.5">
      <c r="A39" s="46">
        <v>8</v>
      </c>
      <c r="B39" s="40" t="s">
        <v>41</v>
      </c>
      <c r="C39" s="41" t="s">
        <v>42</v>
      </c>
      <c r="D39" s="34">
        <v>9</v>
      </c>
      <c r="E39" s="35">
        <v>50</v>
      </c>
      <c r="F39" s="36">
        <f t="shared" si="7"/>
        <v>450</v>
      </c>
      <c r="G39" s="48"/>
    </row>
    <row r="40" spans="1:7" s="2" customFormat="1" ht="55.5">
      <c r="A40" s="46">
        <v>9</v>
      </c>
      <c r="B40" s="40" t="s">
        <v>43</v>
      </c>
      <c r="C40" s="41" t="s">
        <v>42</v>
      </c>
      <c r="D40" s="34">
        <v>2</v>
      </c>
      <c r="E40" s="35">
        <v>50</v>
      </c>
      <c r="F40" s="36">
        <f t="shared" si="7"/>
        <v>100</v>
      </c>
      <c r="G40" s="48"/>
    </row>
    <row r="41" spans="1:7" s="2" customFormat="1" ht="27.75">
      <c r="A41" s="67" t="s">
        <v>44</v>
      </c>
      <c r="B41" s="68"/>
      <c r="C41" s="42"/>
      <c r="D41" s="42"/>
      <c r="E41" s="42"/>
      <c r="F41" s="42"/>
      <c r="G41" s="48"/>
    </row>
    <row r="42" spans="1:7" s="2" customFormat="1" ht="83.25">
      <c r="A42" s="46">
        <v>1</v>
      </c>
      <c r="B42" s="32" t="s">
        <v>45</v>
      </c>
      <c r="C42" s="33" t="s">
        <v>46</v>
      </c>
      <c r="D42" s="37">
        <v>1</v>
      </c>
      <c r="E42" s="38">
        <v>600</v>
      </c>
      <c r="F42" s="39">
        <f>ROUND(E42*D42,2)</f>
        <v>600</v>
      </c>
      <c r="G42" s="48"/>
    </row>
    <row r="43" spans="1:7" s="2" customFormat="1" ht="83.25">
      <c r="A43" s="46">
        <v>2</v>
      </c>
      <c r="B43" s="32" t="s">
        <v>47</v>
      </c>
      <c r="C43" s="33" t="s">
        <v>46</v>
      </c>
      <c r="D43" s="37">
        <v>1</v>
      </c>
      <c r="E43" s="38">
        <v>600</v>
      </c>
      <c r="F43" s="39">
        <f>ROUND(E43*D43,2)</f>
        <v>600</v>
      </c>
      <c r="G43" s="48"/>
    </row>
    <row r="44" spans="1:7" s="2" customFormat="1" ht="27.75">
      <c r="A44" s="46">
        <v>3</v>
      </c>
      <c r="B44" s="40" t="s">
        <v>48</v>
      </c>
      <c r="C44" s="41" t="s">
        <v>10</v>
      </c>
      <c r="D44" s="34">
        <v>35</v>
      </c>
      <c r="E44" s="35">
        <v>40</v>
      </c>
      <c r="F44" s="36">
        <f>ROUND(E44*D44,2)</f>
        <v>1400</v>
      </c>
      <c r="G44" s="48"/>
    </row>
    <row r="45" spans="1:7" s="2" customFormat="1" ht="27.75">
      <c r="A45" s="43">
        <v>4</v>
      </c>
      <c r="B45" s="49" t="s">
        <v>49</v>
      </c>
      <c r="C45" s="50" t="s">
        <v>50</v>
      </c>
      <c r="D45" s="51">
        <v>2</v>
      </c>
      <c r="E45" s="52">
        <v>1000</v>
      </c>
      <c r="F45" s="53">
        <f>ROUND(E45*D45,2)</f>
        <v>2000</v>
      </c>
    </row>
    <row r="46" spans="1:7" s="2" customFormat="1" ht="27.75">
      <c r="A46" s="54"/>
      <c r="B46" s="55"/>
      <c r="C46" s="56"/>
      <c r="D46" s="56"/>
      <c r="E46" s="57"/>
      <c r="F46" s="57">
        <v>68000</v>
      </c>
    </row>
    <row r="47" spans="1:7" customFormat="1" ht="12.75">
      <c r="A47" s="58"/>
      <c r="B47" s="59"/>
      <c r="C47" s="60"/>
      <c r="D47" s="60"/>
      <c r="E47" s="61"/>
      <c r="F47" s="61"/>
    </row>
    <row r="48" spans="1:7">
      <c r="A48" s="58"/>
      <c r="B48" s="59"/>
      <c r="C48" s="60"/>
      <c r="D48" s="60"/>
      <c r="E48" s="61"/>
      <c r="F48" s="61"/>
    </row>
    <row r="49" spans="2:6">
      <c r="B49" s="62"/>
      <c r="C49" s="59"/>
      <c r="D49" s="60"/>
      <c r="E49" s="60"/>
      <c r="F49" s="61"/>
    </row>
    <row r="50" spans="2:6">
      <c r="B50" s="62"/>
      <c r="C50" s="59"/>
      <c r="D50" s="60"/>
      <c r="E50" s="60"/>
      <c r="F50" s="61"/>
    </row>
    <row r="51" spans="2:6">
      <c r="B51" s="62"/>
      <c r="C51" s="59"/>
      <c r="D51" s="60"/>
      <c r="E51" s="60"/>
      <c r="F51" s="61"/>
    </row>
    <row r="52" spans="2:6" ht="57.75" customHeight="1">
      <c r="B52" s="62"/>
      <c r="C52" s="59"/>
      <c r="D52" s="60"/>
      <c r="E52" s="60"/>
      <c r="F52" s="61"/>
    </row>
    <row r="54" spans="2:6" ht="5.25" customHeight="1"/>
    <row r="55" spans="2:6" hidden="1"/>
    <row r="56" spans="2:6" hidden="1"/>
    <row r="57" spans="2:6" hidden="1"/>
    <row r="58" spans="2:6" hidden="1"/>
    <row r="59" spans="2:6" hidden="1"/>
    <row r="60" spans="2:6" hidden="1"/>
    <row r="61" spans="2:6" hidden="1"/>
    <row r="62" spans="2:6" hidden="1"/>
    <row r="63" spans="2:6" hidden="1"/>
    <row r="64" spans="2:6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</sheetData>
  <mergeCells count="8">
    <mergeCell ref="G19:M19"/>
    <mergeCell ref="A23:B23"/>
    <mergeCell ref="A31:B31"/>
    <mergeCell ref="A41:B41"/>
    <mergeCell ref="A1:F1"/>
    <mergeCell ref="A4:B4"/>
    <mergeCell ref="A11:B11"/>
    <mergeCell ref="G18:M18"/>
  </mergeCells>
  <pageMargins left="0.25" right="0.25" top="0.75" bottom="0.75" header="0.3" footer="0.3"/>
  <pageSetup paperSize="9" scale="3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замовника</vt:lpstr>
      <vt:lpstr>'на замовника'!Область_печати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2025-03-28T10:51:00Z</cp:lastPrinted>
  <dcterms:created xsi:type="dcterms:W3CDTF">2021-09-30T07:44:00Z</dcterms:created>
  <dcterms:modified xsi:type="dcterms:W3CDTF">2025-08-04T13:57:57Z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58B59DEF41BB4B4AA88E2D104E866B75_12</vt:lpwstr>
  </property>
  <property fmtid="{D5CDD505-2E9C-101B-9397-08002B2CF9AE}" pid="3" name="KSOProductBuildVer">
    <vt:lpwstr>1049-12.2.0.21931</vt:lpwstr>
  </property>
</Properties>
</file>