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User\Desktop\КОШТОРИСИ ПО МІСТАХ\"/>
    </mc:Choice>
  </mc:AlternateContent>
  <bookViews>
    <workbookView xWindow="0" yWindow="0" windowWidth="28800" windowHeight="13230"/>
  </bookViews>
  <sheets>
    <sheet name="на замовника" sheetId="3" r:id="rId1"/>
  </sheets>
  <definedNames>
    <definedName name="_xlnm.Print_Area" localSheetId="0">'на замовника'!$A$1:$F$77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3" l="1"/>
  <c r="F50" i="3"/>
  <c r="F49" i="3"/>
  <c r="F48" i="3"/>
  <c r="F46" i="3"/>
  <c r="F45" i="3"/>
  <c r="F44" i="3"/>
  <c r="F43" i="3"/>
  <c r="F42" i="3"/>
  <c r="F41" i="3"/>
  <c r="F40" i="3"/>
  <c r="F39" i="3"/>
  <c r="F37" i="3"/>
  <c r="F35" i="3"/>
  <c r="F33" i="3"/>
  <c r="F31" i="3"/>
  <c r="F30" i="3"/>
  <c r="F29" i="3"/>
  <c r="F28" i="3"/>
  <c r="F26" i="3"/>
  <c r="F25" i="3"/>
  <c r="F24" i="3"/>
  <c r="F23" i="3"/>
  <c r="F22" i="3"/>
  <c r="F18" i="3"/>
  <c r="F17" i="3"/>
  <c r="F16" i="3"/>
  <c r="F15" i="3"/>
  <c r="F13" i="3"/>
  <c r="F12" i="3"/>
  <c r="F8" i="3"/>
  <c r="F7" i="3"/>
  <c r="F6" i="3"/>
</calcChain>
</file>

<file path=xl/sharedStrings.xml><?xml version="1.0" encoding="utf-8"?>
<sst xmlns="http://schemas.openxmlformats.org/spreadsheetml/2006/main" count="82" uniqueCount="54">
  <si>
    <t>№ п/п</t>
  </si>
  <si>
    <t>Перелік робіт</t>
  </si>
  <si>
    <t>Од. вим.</t>
  </si>
  <si>
    <t>Кількість</t>
  </si>
  <si>
    <t>Ціна за од.
без ПДВ</t>
  </si>
  <si>
    <t>Сума без ПДВ</t>
  </si>
  <si>
    <t>Демонтажні роботи</t>
  </si>
  <si>
    <t>Зрізання виступу гранітних сходів</t>
  </si>
  <si>
    <t>мп</t>
  </si>
  <si>
    <t>Демонтаж поручнів із нержавіючого металу (стійка, поручні, заповнення)</t>
  </si>
  <si>
    <t>м2</t>
  </si>
  <si>
    <t>Демонтаж фм плитки</t>
  </si>
  <si>
    <t xml:space="preserve">Ганок </t>
  </si>
  <si>
    <t>Розробка грунту під влаштування підйомника</t>
  </si>
  <si>
    <t>м3</t>
  </si>
  <si>
    <t>Влаштування бетонної закладної під монтаж підйомника</t>
  </si>
  <si>
    <t>Влаштування огородження із нержавіючої сталі (згідно Проекту)</t>
  </si>
  <si>
    <t>Ремонт облицювання ганку гранітом</t>
  </si>
  <si>
    <t>Монтаж брудозахисного килиму 1700х600 мм Льон (гума,шкребок, щітка)</t>
  </si>
  <si>
    <t>шт</t>
  </si>
  <si>
    <t>Монтаж антиковзних планок із гумовою вставкою жовтого кольору</t>
  </si>
  <si>
    <t>Планування підстильного шару під тротуарну плитку із гранвідсіву</t>
  </si>
  <si>
    <t>Влаштування тротуарної плитки (демонтований )</t>
  </si>
  <si>
    <t>Зона 24/7</t>
  </si>
  <si>
    <t xml:space="preserve">Монтаж фальш-стін </t>
  </si>
  <si>
    <t>Шпаклювання стін і відкосів перший шар h=3300</t>
  </si>
  <si>
    <t>Шпаклювання стін і відкосів другий шар (фініш)</t>
  </si>
  <si>
    <t>Ремонт стін у приміщенні (очищення від фарби, штукатурення, грунтування,  шпаклювання в два шари)</t>
  </si>
  <si>
    <t>Поліпшене фарбування стін і укосів колір зелений фарба Тікуріла за 4-6 раз</t>
  </si>
  <si>
    <t>Поліпшене фарбування стін і укосів колір беж фарба Колоріт Legenda</t>
  </si>
  <si>
    <t>Встановлення дифавтомату schneider electric у РЩ для підйомнику</t>
  </si>
  <si>
    <t>Прокладання кабелю для підключення підйомника</t>
  </si>
  <si>
    <t>Елементи тактильної доступності</t>
  </si>
  <si>
    <t>Улаштування покриття із плитки полімерпіщаної Тактильна тротуарна плитка "Усічений конус" 300х300х40 мм</t>
  </si>
  <si>
    <t xml:space="preserve">Улаштування тактильного покриття в зоні вхідної групи та зони 24/7 (зрізані конуси), попереджуюча тактильна поліуретанова плитка ПТ14-300х300мм </t>
  </si>
  <si>
    <t>Влаштування тактильних смуг на клейовий основі,
''Напрямляюча'', б=30мм</t>
  </si>
  <si>
    <t>м.п.</t>
  </si>
  <si>
    <t>Встановлення радіокнопки виклику персоналу з піктограмою (Комплект радіокнопки виклику для інвалидів BELFIX-SET-HELP 1YE)</t>
  </si>
  <si>
    <t xml:space="preserve">Поклейка контрасної наліпки Вхід/Вихід 200х100мм на робочих полотнах дверей (може бути у вигляді кола діаметром 200мм  Oracal 641-063 (HKS 66) ) </t>
  </si>
  <si>
    <t>Поклейка контрасної стрічки шириною 50-100мм на робоче полотно вхідних дверей та дверей тамбуру з обох сторін салатовий ORACAL</t>
  </si>
  <si>
    <t>м</t>
  </si>
  <si>
    <t>Встановлення таблички з інформацією про об'єкт зі шрифтом Брайля</t>
  </si>
  <si>
    <t xml:space="preserve">Втановлення тактильної піктограми "Вхід до приміщення"  </t>
  </si>
  <si>
    <t>Поклейка протиударної плівки (h=300мм) на нижню частину скланого заповнення дверного полотна з обох сторін</t>
  </si>
  <si>
    <t>Маркування ступеней фарбою Композит АК-11 жовтого кольору</t>
  </si>
  <si>
    <t xml:space="preserve">Маркування випусків поручней на 300 мм фарбою Hammerite жовта </t>
  </si>
  <si>
    <t>Різне</t>
  </si>
  <si>
    <t>Влаштування огородження зони проведення робіт</t>
  </si>
  <si>
    <t>комплект</t>
  </si>
  <si>
    <t>Захист устаткування, обладнання, меблів, оздоблення приміщень в зоні проведення робіт від забруднення та ушкоджень</t>
  </si>
  <si>
    <t>Чистове прибирання приміщень за 2 рази (клінінг)</t>
  </si>
  <si>
    <t>Навантаження смiття вручну</t>
  </si>
  <si>
    <t xml:space="preserve"> т</t>
  </si>
  <si>
    <t xml:space="preserve"> Ремонт вхідної групи приміщення для відвідувачів, що розташоване за адресою: м. Хмельницький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</si>
</sst>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[$-409]General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р_._-;\-* #,##0.00\ _р_._-;_-* &quot;-&quot;??\ _р_._-;_-@_-"/>
  </numFmts>
  <fonts count="34">
    <font>
      <sz val="10"/>
      <color rgb="FF000000"/>
      <name val="Arimo"/>
      <charset val="134"/>
    </font>
    <font>
      <sz val="24"/>
      <name val="Times New Roman"/>
      <charset val="204"/>
    </font>
    <font>
      <sz val="22"/>
      <name val="Times New Roman"/>
      <charset val="204"/>
    </font>
    <font>
      <sz val="22"/>
      <color theme="1"/>
      <name val="Times New Roman"/>
      <charset val="204"/>
    </font>
    <font>
      <b/>
      <sz val="26"/>
      <name val="Times New Roman"/>
      <charset val="204"/>
    </font>
    <font>
      <sz val="11"/>
      <name val="Times New Roman"/>
      <charset val="204"/>
    </font>
    <font>
      <sz val="10"/>
      <name val="Times New Roman"/>
      <charset val="204"/>
    </font>
    <font>
      <b/>
      <sz val="24"/>
      <name val="Times New Roman"/>
      <charset val="204"/>
    </font>
    <font>
      <b/>
      <sz val="22"/>
      <name val="Times New Roman"/>
      <charset val="204"/>
    </font>
    <font>
      <sz val="22"/>
      <color rgb="FFFF0000"/>
      <name val="Times New Roman"/>
      <charset val="204"/>
    </font>
    <font>
      <sz val="11"/>
      <color theme="1"/>
      <name val="Calibri"/>
      <charset val="204"/>
      <scheme val="minor"/>
    </font>
    <font>
      <sz val="22"/>
      <color rgb="FF000000"/>
      <name val="Arimo"/>
      <charset val="134"/>
    </font>
    <font>
      <b/>
      <sz val="22"/>
      <color theme="1"/>
      <name val="Times New Roman"/>
      <charset val="204"/>
    </font>
    <font>
      <sz val="16"/>
      <color rgb="FF000000"/>
      <name val="Arimo"/>
      <charset val="134"/>
    </font>
    <font>
      <sz val="10"/>
      <name val="Arimo"/>
      <charset val="204"/>
    </font>
    <font>
      <b/>
      <sz val="18"/>
      <name val="Times New Roman"/>
      <charset val="204"/>
    </font>
    <font>
      <b/>
      <i/>
      <u/>
      <sz val="18"/>
      <name val="Times New Roman"/>
      <charset val="204"/>
    </font>
    <font>
      <b/>
      <sz val="14"/>
      <name val="Times New Roman"/>
      <charset val="204"/>
    </font>
    <font>
      <b/>
      <i/>
      <sz val="26"/>
      <name val="Times New Roman"/>
      <charset val="204"/>
    </font>
    <font>
      <sz val="10"/>
      <color rgb="FFFF0000"/>
      <name val="Arimo"/>
      <charset val="134"/>
    </font>
    <font>
      <sz val="10"/>
      <name val="Arial Cyr"/>
      <charset val="204"/>
    </font>
    <font>
      <sz val="11"/>
      <color indexed="8"/>
      <name val="Calibri"/>
      <charset val="204"/>
    </font>
    <font>
      <sz val="8"/>
      <color theme="1"/>
      <name val="Arial1"/>
      <charset val="134"/>
    </font>
    <font>
      <sz val="10"/>
      <name val="Arial"/>
      <charset val="204"/>
    </font>
    <font>
      <sz val="8"/>
      <name val="Arial"/>
      <charset val="204"/>
    </font>
    <font>
      <sz val="11"/>
      <color theme="1"/>
      <name val="Arial"/>
      <charset val="134"/>
    </font>
    <font>
      <sz val="10"/>
      <name val="Helv"/>
      <charset val="204"/>
    </font>
    <font>
      <b/>
      <sz val="11"/>
      <color rgb="FF3F3F3F"/>
      <name val="Calibri"/>
      <charset val="204"/>
      <scheme val="minor"/>
    </font>
    <font>
      <sz val="12"/>
      <color theme="1"/>
      <name val="Calibri"/>
      <charset val="204"/>
      <scheme val="minor"/>
    </font>
    <font>
      <sz val="11"/>
      <name val="Calibri"/>
      <charset val="204"/>
    </font>
    <font>
      <sz val="10"/>
      <name val="Tahoma"/>
      <charset val="204"/>
    </font>
    <font>
      <sz val="13"/>
      <color indexed="23"/>
      <name val="Times New Roman"/>
      <charset val="134"/>
    </font>
    <font>
      <sz val="11"/>
      <color indexed="17"/>
      <name val="Calibri"/>
      <charset val="204"/>
    </font>
    <font>
      <sz val="10"/>
      <color rgb="FF000000"/>
      <name val="Arimo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 tint="-0.1498458815271462"/>
        <bgColor indexed="64"/>
      </patternFill>
    </fill>
    <fill>
      <patternFill patternType="solid">
        <fgColor theme="0" tint="-4.9836725974303414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/>
      <top style="thin">
        <color auto="1"/>
      </top>
      <bottom style="thin">
        <color auto="1"/>
      </bottom>
      <diagonal/>
    </border>
  </borders>
  <cellStyleXfs count="207">
    <xf numFmtId="0" fontId="0" fillId="0" borderId="0"/>
    <xf numFmtId="164" fontId="3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165" fontId="22" fillId="0" borderId="0"/>
    <xf numFmtId="0" fontId="21" fillId="0" borderId="0"/>
    <xf numFmtId="0" fontId="20" fillId="0" borderId="0"/>
    <xf numFmtId="0" fontId="23" fillId="0" borderId="0"/>
    <xf numFmtId="0" fontId="24" fillId="0" borderId="0" applyFill="0" applyBorder="0" applyAlignment="0"/>
    <xf numFmtId="0" fontId="25" fillId="0" borderId="0"/>
    <xf numFmtId="0" fontId="26" fillId="0" borderId="0"/>
    <xf numFmtId="0" fontId="23" fillId="0" borderId="0"/>
    <xf numFmtId="0" fontId="27" fillId="6" borderId="11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0" fillId="0" borderId="0"/>
    <xf numFmtId="0" fontId="23" fillId="0" borderId="0"/>
    <xf numFmtId="0" fontId="33" fillId="0" borderId="0"/>
    <xf numFmtId="0" fontId="33" fillId="0" borderId="0"/>
    <xf numFmtId="0" fontId="2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9" fillId="0" borderId="0">
      <alignment vertical="center"/>
    </xf>
    <xf numFmtId="0" fontId="10" fillId="0" borderId="0"/>
    <xf numFmtId="0" fontId="10" fillId="0" borderId="0"/>
    <xf numFmtId="0" fontId="30" fillId="0" borderId="0">
      <alignment vertical="top"/>
    </xf>
    <xf numFmtId="0" fontId="33" fillId="0" borderId="0"/>
    <xf numFmtId="0" fontId="23" fillId="0" borderId="0"/>
    <xf numFmtId="0" fontId="20" fillId="0" borderId="0"/>
    <xf numFmtId="0" fontId="30" fillId="0" borderId="0">
      <alignment vertical="top"/>
    </xf>
    <xf numFmtId="0" fontId="33" fillId="0" borderId="0"/>
    <xf numFmtId="0" fontId="23" fillId="0" borderId="0"/>
    <xf numFmtId="0" fontId="21" fillId="0" borderId="0"/>
    <xf numFmtId="0" fontId="10" fillId="0" borderId="0"/>
    <xf numFmtId="0" fontId="10" fillId="0" borderId="0"/>
    <xf numFmtId="0" fontId="33" fillId="0" borderId="0"/>
    <xf numFmtId="0" fontId="23" fillId="0" borderId="0"/>
    <xf numFmtId="0" fontId="33" fillId="0" borderId="0"/>
    <xf numFmtId="0" fontId="29" fillId="0" borderId="0">
      <alignment vertical="center"/>
    </xf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1" fillId="0" borderId="12" applyBorder="0">
      <alignment horizontal="center" vertical="center" wrapText="1"/>
    </xf>
    <xf numFmtId="164" fontId="3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7" fontId="30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3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2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7" borderId="0" applyNumberFormat="0" applyBorder="0" applyAlignment="0" applyProtection="0"/>
  </cellStyleXfs>
  <cellXfs count="99">
    <xf numFmtId="0" fontId="0" fillId="0" borderId="0" xfId="0"/>
    <xf numFmtId="0" fontId="0" fillId="0" borderId="0" xfId="0" applyAlignment="1">
      <alignment vertical="center"/>
    </xf>
    <xf numFmtId="0" fontId="1" fillId="0" borderId="0" xfId="29" applyFont="1" applyAlignment="1">
      <alignment horizontal="center" vertical="center" wrapText="1"/>
    </xf>
    <xf numFmtId="0" fontId="2" fillId="0" borderId="0" xfId="29" applyFont="1" applyAlignment="1">
      <alignment vertical="center" wrapText="1"/>
    </xf>
    <xf numFmtId="0" fontId="3" fillId="0" borderId="0" xfId="29" applyFont="1" applyAlignment="1">
      <alignment vertical="center" wrapText="1"/>
    </xf>
    <xf numFmtId="0" fontId="4" fillId="0" borderId="0" xfId="29" applyFont="1" applyAlignment="1">
      <alignment vertical="center" wrapText="1"/>
    </xf>
    <xf numFmtId="0" fontId="5" fillId="0" borderId="0" xfId="29" applyFont="1" applyAlignment="1">
      <alignment vertical="center" wrapText="1"/>
    </xf>
    <xf numFmtId="164" fontId="5" fillId="0" borderId="0" xfId="1" applyFont="1" applyBorder="1" applyAlignment="1">
      <alignment horizontal="left" vertical="center" wrapText="1"/>
    </xf>
    <xf numFmtId="164" fontId="5" fillId="0" borderId="0" xfId="1" applyFont="1" applyBorder="1" applyAlignment="1">
      <alignment vertical="center" wrapText="1"/>
    </xf>
    <xf numFmtId="164" fontId="6" fillId="0" borderId="0" xfId="1" applyFont="1" applyBorder="1" applyAlignment="1">
      <alignment horizontal="right" vertical="center" wrapText="1"/>
    </xf>
    <xf numFmtId="164" fontId="5" fillId="0" borderId="0" xfId="1" applyFont="1" applyBorder="1" applyAlignment="1" applyProtection="1">
      <alignment horizontal="right" vertical="center" wrapText="1"/>
      <protection locked="0"/>
    </xf>
    <xf numFmtId="164" fontId="6" fillId="0" borderId="0" xfId="1" applyFont="1" applyBorder="1" applyAlignment="1">
      <alignment vertical="center" wrapText="1"/>
    </xf>
    <xf numFmtId="0" fontId="7" fillId="2" borderId="1" xfId="34" applyFont="1" applyFill="1" applyBorder="1" applyAlignment="1">
      <alignment horizontal="center" vertical="center" wrapText="1"/>
    </xf>
    <xf numFmtId="164" fontId="7" fillId="2" borderId="2" xfId="1" applyFont="1" applyFill="1" applyBorder="1" applyAlignment="1">
      <alignment horizontal="center" vertical="center" wrapText="1"/>
    </xf>
    <xf numFmtId="0" fontId="7" fillId="2" borderId="3" xfId="34" applyFont="1" applyFill="1" applyBorder="1" applyAlignment="1">
      <alignment horizontal="center" vertical="center" wrapText="1"/>
    </xf>
    <xf numFmtId="0" fontId="7" fillId="2" borderId="4" xfId="1" applyNumberFormat="1" applyFont="1" applyFill="1" applyBorder="1" applyAlignment="1">
      <alignment horizontal="center" vertical="center" wrapText="1"/>
    </xf>
    <xf numFmtId="0" fontId="8" fillId="0" borderId="6" xfId="34" applyFont="1" applyBorder="1" applyAlignment="1">
      <alignment horizontal="center" vertical="center" wrapText="1"/>
    </xf>
    <xf numFmtId="0" fontId="3" fillId="3" borderId="7" xfId="34" applyFont="1" applyFill="1" applyBorder="1" applyAlignment="1">
      <alignment horizontal="right" vertical="center" wrapText="1"/>
    </xf>
    <xf numFmtId="164" fontId="3" fillId="3" borderId="8" xfId="1" applyFont="1" applyFill="1" applyBorder="1" applyAlignment="1">
      <alignment horizontal="left" vertical="center" wrapText="1"/>
    </xf>
    <xf numFmtId="164" fontId="3" fillId="3" borderId="8" xfId="1" applyFont="1" applyFill="1" applyBorder="1" applyAlignment="1">
      <alignment horizontal="center" vertical="center" wrapText="1"/>
    </xf>
    <xf numFmtId="164" fontId="3" fillId="0" borderId="8" xfId="1" applyFont="1" applyFill="1" applyBorder="1" applyAlignment="1">
      <alignment horizontal="right" vertical="center" wrapText="1"/>
    </xf>
    <xf numFmtId="164" fontId="3" fillId="0" borderId="8" xfId="1" applyFont="1" applyFill="1" applyBorder="1" applyAlignment="1" applyProtection="1">
      <alignment horizontal="right" vertical="center" wrapText="1"/>
      <protection locked="0"/>
    </xf>
    <xf numFmtId="164" fontId="3" fillId="0" borderId="8" xfId="1" applyFont="1" applyFill="1" applyBorder="1" applyAlignment="1">
      <alignment vertical="center" wrapText="1"/>
    </xf>
    <xf numFmtId="0" fontId="9" fillId="0" borderId="0" xfId="29" applyFont="1" applyAlignment="1">
      <alignment vertical="center" wrapText="1"/>
    </xf>
    <xf numFmtId="164" fontId="3" fillId="3" borderId="8" xfId="1" applyFont="1" applyFill="1" applyBorder="1" applyAlignment="1">
      <alignment horizontal="right" vertical="center" wrapText="1"/>
    </xf>
    <xf numFmtId="164" fontId="3" fillId="3" borderId="8" xfId="1" applyFont="1" applyFill="1" applyBorder="1" applyAlignment="1">
      <alignment vertical="center" wrapText="1"/>
    </xf>
    <xf numFmtId="0" fontId="10" fillId="0" borderId="8" xfId="34" applyBorder="1"/>
    <xf numFmtId="0" fontId="11" fillId="0" borderId="8" xfId="0" applyFont="1" applyBorder="1" applyAlignment="1">
      <alignment horizontal="center" vertical="center" wrapText="1"/>
    </xf>
    <xf numFmtId="0" fontId="3" fillId="0" borderId="8" xfId="34" applyFont="1" applyBorder="1" applyAlignment="1">
      <alignment horizontal="center" vertical="center" wrapText="1"/>
    </xf>
    <xf numFmtId="0" fontId="12" fillId="0" borderId="10" xfId="34" applyFont="1" applyBorder="1" applyAlignment="1">
      <alignment horizontal="center" vertical="center" wrapText="1"/>
    </xf>
    <xf numFmtId="0" fontId="3" fillId="4" borderId="7" xfId="34" applyFont="1" applyFill="1" applyBorder="1" applyAlignment="1">
      <alignment horizontal="right" vertical="center" wrapText="1"/>
    </xf>
    <xf numFmtId="164" fontId="2" fillId="4" borderId="8" xfId="1" applyFont="1" applyFill="1" applyBorder="1" applyAlignment="1">
      <alignment horizontal="left" vertical="center" wrapText="1"/>
    </xf>
    <xf numFmtId="164" fontId="2" fillId="4" borderId="8" xfId="1" applyFont="1" applyFill="1" applyBorder="1" applyAlignment="1">
      <alignment horizontal="center" vertical="center" wrapText="1"/>
    </xf>
    <xf numFmtId="164" fontId="2" fillId="4" borderId="8" xfId="1" applyFont="1" applyFill="1" applyBorder="1" applyAlignment="1">
      <alignment horizontal="right" vertical="center" wrapText="1"/>
    </xf>
    <xf numFmtId="164" fontId="2" fillId="4" borderId="8" xfId="1" applyFont="1" applyFill="1" applyBorder="1" applyAlignment="1" applyProtection="1">
      <alignment horizontal="right" vertical="center" wrapText="1"/>
      <protection locked="0"/>
    </xf>
    <xf numFmtId="164" fontId="2" fillId="4" borderId="8" xfId="1" applyFont="1" applyFill="1" applyBorder="1" applyAlignment="1">
      <alignment vertical="center" wrapText="1"/>
    </xf>
    <xf numFmtId="164" fontId="2" fillId="5" borderId="8" xfId="138" applyFont="1" applyFill="1" applyBorder="1" applyAlignment="1">
      <alignment horizontal="left" vertical="center" wrapText="1"/>
    </xf>
    <xf numFmtId="164" fontId="2" fillId="5" borderId="8" xfId="138" applyFont="1" applyFill="1" applyBorder="1" applyAlignment="1">
      <alignment horizontal="center" vertical="center" wrapText="1"/>
    </xf>
    <xf numFmtId="164" fontId="2" fillId="5" borderId="8" xfId="138" applyFont="1" applyFill="1" applyBorder="1" applyAlignment="1">
      <alignment horizontal="right" vertical="center" wrapText="1"/>
    </xf>
    <xf numFmtId="164" fontId="2" fillId="5" borderId="8" xfId="138" applyFont="1" applyFill="1" applyBorder="1" applyAlignment="1" applyProtection="1">
      <alignment horizontal="right" vertical="center" wrapText="1"/>
      <protection locked="0"/>
    </xf>
    <xf numFmtId="164" fontId="2" fillId="5" borderId="8" xfId="138" applyFont="1" applyFill="1" applyBorder="1" applyAlignment="1">
      <alignment vertical="center" wrapText="1"/>
    </xf>
    <xf numFmtId="164" fontId="2" fillId="4" borderId="8" xfId="138" applyFont="1" applyFill="1" applyBorder="1" applyAlignment="1">
      <alignment horizontal="left" vertical="center" wrapText="1"/>
    </xf>
    <xf numFmtId="164" fontId="2" fillId="4" borderId="8" xfId="138" applyFont="1" applyFill="1" applyBorder="1" applyAlignment="1">
      <alignment horizontal="center" vertical="center" wrapText="1"/>
    </xf>
    <xf numFmtId="164" fontId="2" fillId="4" borderId="8" xfId="138" applyFont="1" applyFill="1" applyBorder="1" applyAlignment="1">
      <alignment horizontal="right" vertical="center" wrapText="1"/>
    </xf>
    <xf numFmtId="164" fontId="2" fillId="4" borderId="8" xfId="138" applyFont="1" applyFill="1" applyBorder="1" applyAlignment="1" applyProtection="1">
      <alignment horizontal="right" vertical="center" wrapText="1"/>
      <protection locked="0"/>
    </xf>
    <xf numFmtId="164" fontId="2" fillId="4" borderId="8" xfId="138" applyFont="1" applyFill="1" applyBorder="1" applyAlignment="1">
      <alignment vertical="center" wrapText="1"/>
    </xf>
    <xf numFmtId="164" fontId="3" fillId="4" borderId="8" xfId="1" applyFont="1" applyFill="1" applyBorder="1" applyAlignment="1">
      <alignment horizontal="left" vertical="center" wrapText="1"/>
    </xf>
    <xf numFmtId="164" fontId="3" fillId="4" borderId="8" xfId="1" applyFont="1" applyFill="1" applyBorder="1" applyAlignment="1">
      <alignment horizontal="center" vertical="center" wrapText="1"/>
    </xf>
    <xf numFmtId="164" fontId="3" fillId="4" borderId="8" xfId="1" applyFont="1" applyFill="1" applyBorder="1" applyAlignment="1">
      <alignment horizontal="right" vertical="center" wrapText="1"/>
    </xf>
    <xf numFmtId="164" fontId="3" fillId="4" borderId="8" xfId="1" applyFont="1" applyFill="1" applyBorder="1" applyAlignment="1">
      <alignment vertical="center" wrapText="1"/>
    </xf>
    <xf numFmtId="164" fontId="2" fillId="0" borderId="8" xfId="1" applyFont="1" applyFill="1" applyBorder="1" applyAlignment="1" applyProtection="1">
      <alignment horizontal="right" vertical="center" wrapText="1"/>
      <protection locked="0"/>
    </xf>
    <xf numFmtId="164" fontId="2" fillId="0" borderId="8" xfId="1" applyFont="1" applyFill="1" applyBorder="1" applyAlignment="1">
      <alignment vertical="center" wrapText="1"/>
    </xf>
    <xf numFmtId="0" fontId="12" fillId="0" borderId="8" xfId="34" applyFont="1" applyBorder="1" applyAlignment="1">
      <alignment horizontal="right" vertical="center" wrapText="1"/>
    </xf>
    <xf numFmtId="0" fontId="13" fillId="0" borderId="8" xfId="0" applyFont="1" applyBorder="1" applyAlignment="1">
      <alignment horizontal="center" vertical="center" wrapText="1"/>
    </xf>
    <xf numFmtId="0" fontId="12" fillId="0" borderId="8" xfId="34" applyFont="1" applyBorder="1" applyAlignment="1">
      <alignment horizontal="center" vertical="center" wrapText="1"/>
    </xf>
    <xf numFmtId="164" fontId="2" fillId="0" borderId="8" xfId="1" applyFont="1" applyFill="1" applyBorder="1" applyAlignment="1">
      <alignment horizontal="left" vertical="center" wrapText="1"/>
    </xf>
    <xf numFmtId="164" fontId="2" fillId="0" borderId="8" xfId="1" applyFont="1" applyFill="1" applyBorder="1" applyAlignment="1">
      <alignment horizontal="center" vertical="center" wrapText="1"/>
    </xf>
    <xf numFmtId="164" fontId="2" fillId="0" borderId="8" xfId="1" applyFont="1" applyFill="1" applyBorder="1" applyAlignment="1">
      <alignment horizontal="right" vertical="center" wrapText="1"/>
    </xf>
    <xf numFmtId="0" fontId="8" fillId="0" borderId="6" xfId="34" applyFont="1" applyFill="1" applyBorder="1" applyAlignment="1">
      <alignment horizontal="center" vertical="center" wrapText="1"/>
    </xf>
    <xf numFmtId="0" fontId="2" fillId="0" borderId="3" xfId="34" applyFont="1" applyFill="1" applyBorder="1" applyAlignment="1">
      <alignment horizontal="right" vertical="center" wrapText="1"/>
    </xf>
    <xf numFmtId="164" fontId="2" fillId="0" borderId="8" xfId="138" applyFont="1" applyFill="1" applyBorder="1" applyAlignment="1">
      <alignment horizontal="center" vertical="center" wrapText="1"/>
    </xf>
    <xf numFmtId="164" fontId="2" fillId="0" borderId="8" xfId="138" applyFont="1" applyFill="1" applyBorder="1" applyAlignment="1">
      <alignment horizontal="right" vertical="center" wrapText="1"/>
    </xf>
    <xf numFmtId="164" fontId="2" fillId="0" borderId="8" xfId="138" applyFont="1" applyFill="1" applyBorder="1" applyAlignment="1" applyProtection="1">
      <alignment horizontal="right" vertical="center" wrapText="1"/>
      <protection locked="0"/>
    </xf>
    <xf numFmtId="0" fontId="3" fillId="3" borderId="3" xfId="34" applyFont="1" applyFill="1" applyBorder="1" applyAlignment="1">
      <alignment horizontal="right" vertical="center" wrapText="1"/>
    </xf>
    <xf numFmtId="164" fontId="1" fillId="0" borderId="8" xfId="138" applyFont="1" applyFill="1" applyBorder="1" applyAlignment="1" applyProtection="1">
      <alignment horizontal="right" vertical="center" wrapText="1"/>
      <protection locked="0"/>
    </xf>
    <xf numFmtId="0" fontId="3" fillId="3" borderId="8" xfId="34" applyFont="1" applyFill="1" applyBorder="1" applyAlignment="1">
      <alignment horizontal="right" vertical="center" wrapText="1"/>
    </xf>
    <xf numFmtId="0" fontId="15" fillId="0" borderId="8" xfId="55" applyFont="1" applyBorder="1" applyAlignment="1" applyProtection="1">
      <alignment vertical="center"/>
      <protection locked="0"/>
    </xf>
    <xf numFmtId="164" fontId="15" fillId="0" borderId="8" xfId="1" applyFont="1" applyBorder="1" applyAlignment="1" applyProtection="1">
      <alignment horizontal="center" vertical="center"/>
      <protection locked="0"/>
    </xf>
    <xf numFmtId="164" fontId="16" fillId="0" borderId="8" xfId="1" applyFont="1" applyBorder="1" applyAlignment="1" applyProtection="1">
      <alignment horizontal="center" vertical="center"/>
      <protection locked="0"/>
    </xf>
    <xf numFmtId="164" fontId="15" fillId="0" borderId="8" xfId="1" applyFont="1" applyBorder="1" applyAlignment="1" applyProtection="1">
      <alignment vertical="center"/>
      <protection locked="0"/>
    </xf>
    <xf numFmtId="0" fontId="17" fillId="0" borderId="0" xfId="77" applyFont="1" applyAlignment="1">
      <alignment vertical="center" wrapText="1"/>
    </xf>
    <xf numFmtId="0" fontId="15" fillId="0" borderId="0" xfId="55" applyFont="1" applyAlignment="1" applyProtection="1">
      <alignment vertical="center"/>
      <protection locked="0"/>
    </xf>
    <xf numFmtId="164" fontId="15" fillId="0" borderId="0" xfId="1" applyFont="1" applyBorder="1" applyAlignment="1" applyProtection="1">
      <alignment horizontal="center" vertical="center"/>
      <protection locked="0"/>
    </xf>
    <xf numFmtId="164" fontId="16" fillId="0" borderId="0" xfId="1" applyFont="1" applyBorder="1" applyAlignment="1" applyProtection="1">
      <alignment horizontal="center" vertical="center"/>
      <protection locked="0"/>
    </xf>
    <xf numFmtId="164" fontId="15" fillId="0" borderId="0" xfId="1" applyFont="1" applyBorder="1" applyAlignment="1" applyProtection="1">
      <alignment vertical="center"/>
      <protection locked="0"/>
    </xf>
    <xf numFmtId="164" fontId="15" fillId="0" borderId="0" xfId="1" applyFont="1" applyBorder="1" applyAlignment="1" applyProtection="1">
      <alignment vertical="center" wrapText="1"/>
      <protection locked="0"/>
    </xf>
    <xf numFmtId="0" fontId="4" fillId="0" borderId="0" xfId="55" applyFont="1" applyAlignment="1" applyProtection="1">
      <alignment vertical="center"/>
      <protection locked="0"/>
    </xf>
    <xf numFmtId="164" fontId="4" fillId="0" borderId="0" xfId="1" applyFont="1" applyBorder="1" applyAlignment="1" applyProtection="1">
      <alignment vertical="center"/>
      <protection locked="0"/>
    </xf>
    <xf numFmtId="164" fontId="4" fillId="0" borderId="0" xfId="1" applyFont="1" applyBorder="1" applyAlignment="1" applyProtection="1">
      <alignment horizontal="left" vertical="center"/>
      <protection locked="0"/>
    </xf>
    <xf numFmtId="0" fontId="4" fillId="0" borderId="0" xfId="77" applyFont="1" applyAlignment="1">
      <alignment vertical="center" wrapText="1"/>
    </xf>
    <xf numFmtId="0" fontId="6" fillId="0" borderId="0" xfId="55" applyFont="1" applyAlignment="1" applyProtection="1">
      <alignment horizontal="left" vertical="center" wrapText="1"/>
      <protection locked="0"/>
    </xf>
    <xf numFmtId="164" fontId="6" fillId="0" borderId="0" xfId="1" applyFont="1" applyBorder="1" applyAlignment="1" applyProtection="1">
      <alignment horizontal="center" vertical="center" wrapText="1"/>
      <protection locked="0"/>
    </xf>
    <xf numFmtId="164" fontId="6" fillId="0" borderId="0" xfId="1" applyFont="1" applyBorder="1" applyAlignment="1" applyProtection="1">
      <alignment horizontal="right" vertical="center" wrapText="1"/>
      <protection locked="0"/>
    </xf>
    <xf numFmtId="164" fontId="6" fillId="0" borderId="0" xfId="1" applyFont="1" applyBorder="1" applyAlignment="1" applyProtection="1">
      <alignment vertical="center" wrapText="1"/>
      <protection locked="0"/>
    </xf>
    <xf numFmtId="0" fontId="14" fillId="0" borderId="0" xfId="82" applyFont="1" applyAlignment="1">
      <alignment vertical="center"/>
    </xf>
    <xf numFmtId="164" fontId="6" fillId="0" borderId="0" xfId="1" applyFont="1" applyBorder="1" applyAlignment="1" applyProtection="1">
      <alignment horizontal="left" vertical="center" wrapText="1"/>
      <protection locked="0"/>
    </xf>
    <xf numFmtId="0" fontId="19" fillId="0" borderId="0" xfId="0" applyFont="1" applyAlignment="1">
      <alignment vertical="center" wrapText="1"/>
    </xf>
    <xf numFmtId="164" fontId="18" fillId="0" borderId="0" xfId="1" applyFont="1" applyBorder="1" applyAlignment="1" applyProtection="1">
      <alignment horizontal="center" vertical="center"/>
      <protection locked="0"/>
    </xf>
    <xf numFmtId="0" fontId="12" fillId="0" borderId="9" xfId="34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9" fillId="0" borderId="0" xfId="29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8" fillId="0" borderId="5" xfId="34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5" fillId="0" borderId="0" xfId="29" applyFont="1" applyAlignment="1">
      <alignment vertical="center"/>
    </xf>
    <xf numFmtId="0" fontId="4" fillId="0" borderId="10" xfId="55" applyFont="1" applyBorder="1" applyAlignment="1">
      <alignment horizontal="center" vertical="center" wrapText="1"/>
    </xf>
    <xf numFmtId="0" fontId="8" fillId="0" borderId="5" xfId="34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2" fillId="0" borderId="5" xfId="34" applyFont="1" applyBorder="1" applyAlignment="1">
      <alignment horizontal="center" vertical="center" wrapText="1"/>
    </xf>
  </cellXfs>
  <cellStyles count="207">
    <cellStyle name="_x000d__x000a_JournalTemplate=C:\COMFO\CTALK\JOURSTD.TPL_x000d__x000a_LbStateAddress=3 3 0 251 1 89 2 311_x000d__x000a_LbStateJou" xfId="2"/>
    <cellStyle name="0,0_x000a__x000a_NA_x000a__x000a_" xfId="3"/>
    <cellStyle name="0,0_x000d__x000a_NA_x000d__x000a_" xfId="4"/>
    <cellStyle name="Excel Built-in Normal" xfId="5"/>
    <cellStyle name="Excel Built-in Normal 2" xfId="6"/>
    <cellStyle name="Excel Built-in Normal 3" xfId="7"/>
    <cellStyle name="Îáű÷íűé_600-Ń1" xfId="8"/>
    <cellStyle name="Normal 2" xfId="9"/>
    <cellStyle name="Normal 3" xfId="10"/>
    <cellStyle name="Normal 4" xfId="11"/>
    <cellStyle name="Normal_Золотая смета" xfId="12"/>
    <cellStyle name="Standard_Tabelle1" xfId="13"/>
    <cellStyle name="Вывод 2" xfId="14"/>
    <cellStyle name="Денежный 2" xfId="15"/>
    <cellStyle name="Денежный 2 2" xfId="16"/>
    <cellStyle name="Звичайний 2" xfId="17"/>
    <cellStyle name="Звичайний 2 2" xfId="18"/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14" xfId="23"/>
    <cellStyle name="Обычный 15" xfId="24"/>
    <cellStyle name="Обычный 16" xfId="25"/>
    <cellStyle name="Обычный 17" xfId="26"/>
    <cellStyle name="Обычный 18" xfId="27"/>
    <cellStyle name="Обычный 19" xfId="28"/>
    <cellStyle name="Обычный 2" xfId="29"/>
    <cellStyle name="Обычный 2 10 2" xfId="30"/>
    <cellStyle name="Обычный 2 10 2 2" xfId="31"/>
    <cellStyle name="Обычный 2 10 2 2 2" xfId="32"/>
    <cellStyle name="Обычный 2 10 2 3" xfId="33"/>
    <cellStyle name="Обычный 2 2" xfId="34"/>
    <cellStyle name="Обычный 2 2 10" xfId="35"/>
    <cellStyle name="Обычный 2 2 2" xfId="36"/>
    <cellStyle name="Обычный 2 2 2 2" xfId="37"/>
    <cellStyle name="Обычный 2 2 2 2 2" xfId="38"/>
    <cellStyle name="Обычный 2 2 2 2 2 2" xfId="39"/>
    <cellStyle name="Обычный 2 2 2 2 3" xfId="40"/>
    <cellStyle name="Обычный 2 2 2 3" xfId="41"/>
    <cellStyle name="Обычный 2 2 2 4" xfId="42"/>
    <cellStyle name="Обычный 2 2 2 4 2" xfId="43"/>
    <cellStyle name="Обычный 2 2 2 5" xfId="44"/>
    <cellStyle name="Обычный 2 2 3" xfId="45"/>
    <cellStyle name="Обычный 2 2 3 2" xfId="46"/>
    <cellStyle name="Обычный 2 2 3 3" xfId="47"/>
    <cellStyle name="Обычный 2 2 3 3 2" xfId="48"/>
    <cellStyle name="Обычный 2 2 3 4" xfId="49"/>
    <cellStyle name="Обычный 2 2 4" xfId="50"/>
    <cellStyle name="Обычный 2 2 4 2" xfId="51"/>
    <cellStyle name="Обычный 2 2 4 2 2" xfId="52"/>
    <cellStyle name="Обычный 2 2 5" xfId="53"/>
    <cellStyle name="Обычный 2 2 5 2" xfId="54"/>
    <cellStyle name="Обычный 2 2 6" xfId="55"/>
    <cellStyle name="Обычный 2 2 7" xfId="56"/>
    <cellStyle name="Обычный 2 2 8" xfId="57"/>
    <cellStyle name="Обычный 2 2 8 2" xfId="58"/>
    <cellStyle name="Обычный 2 2 9" xfId="59"/>
    <cellStyle name="Обычный 2 3" xfId="60"/>
    <cellStyle name="Обычный 2 3 2" xfId="61"/>
    <cellStyle name="Обычный 2 3 2 2" xfId="62"/>
    <cellStyle name="Обычный 2 4" xfId="63"/>
    <cellStyle name="Обычный 2 4 2" xfId="64"/>
    <cellStyle name="Обычный 2 4 2 2" xfId="65"/>
    <cellStyle name="Обычный 2 4 2 2 2" xfId="66"/>
    <cellStyle name="Обычный 2 4 2 3" xfId="67"/>
    <cellStyle name="Обычный 2 4 3" xfId="68"/>
    <cellStyle name="Обычный 2 4 4" xfId="69"/>
    <cellStyle name="Обычный 2 4 4 2" xfId="70"/>
    <cellStyle name="Обычный 2 4 5" xfId="71"/>
    <cellStyle name="Обычный 2 5" xfId="72"/>
    <cellStyle name="Обычный 2 6" xfId="73"/>
    <cellStyle name="Обычный 2 6 2" xfId="74"/>
    <cellStyle name="Обычный 2 6 2 2" xfId="75"/>
    <cellStyle name="Обычный 2 6 3" xfId="76"/>
    <cellStyle name="Обычный 2 7" xfId="77"/>
    <cellStyle name="Обычный 2 8" xfId="78"/>
    <cellStyle name="Обычный 2 8 2" xfId="79"/>
    <cellStyle name="Обычный 2 9" xfId="80"/>
    <cellStyle name="Обычный 20" xfId="81"/>
    <cellStyle name="Обычный 21" xfId="82"/>
    <cellStyle name="Обычный 22" xfId="83"/>
    <cellStyle name="Обычный 23" xfId="84"/>
    <cellStyle name="Обычный 24" xfId="85"/>
    <cellStyle name="Обычный 25" xfId="86"/>
    <cellStyle name="Обычный 25 2" xfId="87"/>
    <cellStyle name="Обычный 3" xfId="88"/>
    <cellStyle name="Обычный 3 2" xfId="89"/>
    <cellStyle name="Обычный 3 2 2" xfId="90"/>
    <cellStyle name="Обычный 3 2 2 2" xfId="91"/>
    <cellStyle name="Обычный 3 2 2 2 2" xfId="92"/>
    <cellStyle name="Обычный 3 2 2 3" xfId="93"/>
    <cellStyle name="Обычный 3 2 3" xfId="94"/>
    <cellStyle name="Обычный 3 2 3 2" xfId="95"/>
    <cellStyle name="Обычный 3 2 4" xfId="96"/>
    <cellStyle name="Обычный 3 2 5" xfId="97"/>
    <cellStyle name="Обычный 3 3" xfId="98"/>
    <cellStyle name="Обычный 3 3 2" xfId="99"/>
    <cellStyle name="Обычный 3 3 2 2" xfId="100"/>
    <cellStyle name="Обычный 3 4" xfId="101"/>
    <cellStyle name="Обычный 3 4 2" xfId="102"/>
    <cellStyle name="Обычный 3 4 2 2" xfId="103"/>
    <cellStyle name="Обычный 3 5" xfId="104"/>
    <cellStyle name="Обычный 4" xfId="105"/>
    <cellStyle name="Обычный 4 2" xfId="106"/>
    <cellStyle name="Обычный 4 3" xfId="107"/>
    <cellStyle name="Обычный 4 4" xfId="108"/>
    <cellStyle name="Обычный 5" xfId="109"/>
    <cellStyle name="Обычный 5 2" xfId="110"/>
    <cellStyle name="Обычный 5 2 2" xfId="111"/>
    <cellStyle name="Обычный 5 3" xfId="112"/>
    <cellStyle name="Обычный 5 3 2" xfId="113"/>
    <cellStyle name="Обычный 6" xfId="114"/>
    <cellStyle name="Обычный 6 2" xfId="115"/>
    <cellStyle name="Обычный 7" xfId="116"/>
    <cellStyle name="Обычный 7 2" xfId="117"/>
    <cellStyle name="Обычный 8" xfId="118"/>
    <cellStyle name="Обычный 9" xfId="119"/>
    <cellStyle name="Обычный 9 2" xfId="120"/>
    <cellStyle name="Обычный 9 2 2" xfId="121"/>
    <cellStyle name="Обычный 9 2 2 2" xfId="122"/>
    <cellStyle name="Обычный 9 2 3" xfId="123"/>
    <cellStyle name="Обычный 9 3" xfId="124"/>
    <cellStyle name="Обычный 9 3 2" xfId="125"/>
    <cellStyle name="Обычный 9 4" xfId="126"/>
    <cellStyle name="Процентный 2" xfId="127"/>
    <cellStyle name="Процентный 2 2" xfId="128"/>
    <cellStyle name="Процентный 2 2 2" xfId="129"/>
    <cellStyle name="Процентный 2 2 2 2" xfId="130"/>
    <cellStyle name="Процентный 2 2 3" xfId="131"/>
    <cellStyle name="Процентный 2 3" xfId="132"/>
    <cellStyle name="Процентный 2 3 2" xfId="133"/>
    <cellStyle name="Процентный 2 3 2 2" xfId="134"/>
    <cellStyle name="Процентный 2 3 3" xfId="135"/>
    <cellStyle name="Процентный 3" xfId="136"/>
    <cellStyle name="Стиль 1 4 2" xfId="137"/>
    <cellStyle name="Финансовый" xfId="1" builtinId="3"/>
    <cellStyle name="Финансовый 10" xfId="138"/>
    <cellStyle name="Финансовый 11" xfId="139"/>
    <cellStyle name="Финансовый 11 2" xfId="140"/>
    <cellStyle name="Финансовый 2" xfId="141"/>
    <cellStyle name="Финансовый 2 10" xfId="142"/>
    <cellStyle name="Финансовый 2 2" xfId="143"/>
    <cellStyle name="Финансовый 2 2 2" xfId="144"/>
    <cellStyle name="Финансовый 2 2 2 2" xfId="145"/>
    <cellStyle name="Финансовый 2 2 2 2 2" xfId="146"/>
    <cellStyle name="Финансовый 2 2 2 3" xfId="147"/>
    <cellStyle name="Финансовый 2 2 3" xfId="148"/>
    <cellStyle name="Финансовый 2 2 4" xfId="149"/>
    <cellStyle name="Финансовый 2 2 4 2" xfId="150"/>
    <cellStyle name="Финансовый 2 2 5" xfId="151"/>
    <cellStyle name="Финансовый 2 2 6" xfId="152"/>
    <cellStyle name="Финансовый 2 3" xfId="153"/>
    <cellStyle name="Финансовый 2 3 2" xfId="154"/>
    <cellStyle name="Финансовый 2 3 2 2" xfId="155"/>
    <cellStyle name="Финансовый 2 3 3" xfId="156"/>
    <cellStyle name="Финансовый 2 3 3 2" xfId="157"/>
    <cellStyle name="Финансовый 2 3 4" xfId="158"/>
    <cellStyle name="Финансовый 2 3 4 2" xfId="159"/>
    <cellStyle name="Финансовый 2 3 5" xfId="160"/>
    <cellStyle name="Финансовый 2 4" xfId="161"/>
    <cellStyle name="Финансовый 2 4 2" xfId="162"/>
    <cellStyle name="Финансовый 2 4 2 2" xfId="163"/>
    <cellStyle name="Финансовый 2 4 3" xfId="164"/>
    <cellStyle name="Финансовый 2 5" xfId="165"/>
    <cellStyle name="Финансовый 2 5 2" xfId="166"/>
    <cellStyle name="Финансовый 2 6" xfId="167"/>
    <cellStyle name="Финансовый 2 6 2" xfId="168"/>
    <cellStyle name="Финансовый 2 7" xfId="169"/>
    <cellStyle name="Финансовый 2 7 2" xfId="170"/>
    <cellStyle name="Финансовый 2 8" xfId="171"/>
    <cellStyle name="Финансовый 2 8 2" xfId="172"/>
    <cellStyle name="Финансовый 2 9" xfId="173"/>
    <cellStyle name="Финансовый 2 9 2" xfId="174"/>
    <cellStyle name="Финансовый 3" xfId="175"/>
    <cellStyle name="Финансовый 3 2" xfId="176"/>
    <cellStyle name="Финансовый 3 2 2" xfId="177"/>
    <cellStyle name="Финансовый 3 2 3" xfId="178"/>
    <cellStyle name="Финансовый 3 3" xfId="179"/>
    <cellStyle name="Финансовый 3 4" xfId="180"/>
    <cellStyle name="Финансовый 3 5" xfId="181"/>
    <cellStyle name="Финансовый 3 5 2" xfId="182"/>
    <cellStyle name="Финансовый 4" xfId="183"/>
    <cellStyle name="Финансовый 4 2" xfId="184"/>
    <cellStyle name="Финансовый 4 3" xfId="185"/>
    <cellStyle name="Финансовый 5" xfId="186"/>
    <cellStyle name="Финансовый 5 2" xfId="187"/>
    <cellStyle name="Финансовый 5 2 2" xfId="188"/>
    <cellStyle name="Финансовый 5 3" xfId="189"/>
    <cellStyle name="Финансовый 6" xfId="190"/>
    <cellStyle name="Финансовый 6 2" xfId="191"/>
    <cellStyle name="Финансовый 6 2 2" xfId="192"/>
    <cellStyle name="Финансовый 6 2 2 2" xfId="193"/>
    <cellStyle name="Финансовый 6 2 3" xfId="194"/>
    <cellStyle name="Финансовый 6 3" xfId="195"/>
    <cellStyle name="Финансовый 6 3 2" xfId="196"/>
    <cellStyle name="Финансовый 6 4" xfId="197"/>
    <cellStyle name="Финансовый 6 4 2" xfId="198"/>
    <cellStyle name="Финансовый 6 5" xfId="199"/>
    <cellStyle name="Финансовый 7" xfId="200"/>
    <cellStyle name="Финансовый 7 2" xfId="201"/>
    <cellStyle name="Финансовый 8" xfId="202"/>
    <cellStyle name="Финансовый 8 2" xfId="203"/>
    <cellStyle name="Финансовый 9" xfId="204"/>
    <cellStyle name="Финансовый 9 2" xfId="205"/>
    <cellStyle name="Хороший 2" xfId="2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77"/>
  <sheetViews>
    <sheetView tabSelected="1" zoomScale="70" zoomScaleNormal="70" zoomScaleSheetLayoutView="20" workbookViewId="0">
      <selection activeCell="A52" sqref="A2:F52"/>
    </sheetView>
  </sheetViews>
  <sheetFormatPr defaultColWidth="10.140625" defaultRowHeight="15"/>
  <cols>
    <col min="1" max="1" width="15.42578125" style="6" customWidth="1"/>
    <col min="2" max="2" width="102.85546875" style="7" customWidth="1"/>
    <col min="3" max="3" width="15.42578125" style="8" customWidth="1"/>
    <col min="4" max="4" width="19.140625" style="9" customWidth="1"/>
    <col min="5" max="5" width="29.42578125" style="10" customWidth="1"/>
    <col min="6" max="6" width="30.28515625" style="11" customWidth="1"/>
    <col min="7" max="7" width="0.7109375" style="6" customWidth="1"/>
    <col min="8" max="8" width="11.5703125" style="6" customWidth="1"/>
    <col min="9" max="9" width="16.140625" style="6" customWidth="1"/>
    <col min="10" max="11" width="10.140625" style="6" customWidth="1"/>
    <col min="12" max="16384" width="10.140625" style="6"/>
  </cols>
  <sheetData>
    <row r="1" spans="1:16378" s="1" customFormat="1" ht="39.75" customHeight="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</row>
    <row r="2" spans="1:16378" ht="161.25" customHeight="1" thickBot="1">
      <c r="A2" s="95" t="s">
        <v>53</v>
      </c>
      <c r="B2" s="95"/>
      <c r="C2" s="95"/>
      <c r="D2" s="95"/>
      <c r="E2" s="95"/>
      <c r="F2" s="95"/>
    </row>
    <row r="3" spans="1:16378" s="2" customFormat="1" ht="90">
      <c r="A3" s="12" t="s">
        <v>0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</row>
    <row r="4" spans="1:16378" s="2" customFormat="1" ht="36" customHeight="1">
      <c r="A4" s="14">
        <v>1</v>
      </c>
      <c r="B4" s="15">
        <v>2</v>
      </c>
      <c r="C4" s="15">
        <v>3</v>
      </c>
      <c r="D4" s="15">
        <v>4</v>
      </c>
      <c r="E4" s="15">
        <v>5</v>
      </c>
      <c r="F4" s="15">
        <v>6</v>
      </c>
    </row>
    <row r="5" spans="1:16378" s="3" customFormat="1" ht="39.75" customHeight="1">
      <c r="A5" s="96" t="s">
        <v>6</v>
      </c>
      <c r="B5" s="97"/>
      <c r="C5" s="16"/>
      <c r="D5" s="16"/>
      <c r="E5" s="16"/>
      <c r="F5" s="16"/>
    </row>
    <row r="6" spans="1:16378" s="4" customFormat="1" ht="78" customHeight="1">
      <c r="A6" s="17">
        <v>1</v>
      </c>
      <c r="B6" s="18" t="s">
        <v>7</v>
      </c>
      <c r="C6" s="19" t="s">
        <v>8</v>
      </c>
      <c r="D6" s="20">
        <v>24.5</v>
      </c>
      <c r="E6" s="21">
        <v>819</v>
      </c>
      <c r="F6" s="22">
        <f>ROUND(E6*D6,2)</f>
        <v>20065.5</v>
      </c>
      <c r="H6" s="90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</row>
    <row r="7" spans="1:16378" s="4" customFormat="1" ht="55.5">
      <c r="A7" s="17">
        <v>2</v>
      </c>
      <c r="B7" s="18" t="s">
        <v>9</v>
      </c>
      <c r="C7" s="19" t="s">
        <v>8</v>
      </c>
      <c r="D7" s="24">
        <v>13</v>
      </c>
      <c r="E7" s="21">
        <v>234</v>
      </c>
      <c r="F7" s="25">
        <f t="shared" ref="F7:F8" si="0">ROUND(E7*D7,2)</f>
        <v>3042</v>
      </c>
    </row>
    <row r="8" spans="1:16378" s="4" customFormat="1" ht="45.75" customHeight="1">
      <c r="A8" s="17">
        <v>3</v>
      </c>
      <c r="B8" s="18" t="s">
        <v>7</v>
      </c>
      <c r="C8" s="19" t="s">
        <v>10</v>
      </c>
      <c r="D8" s="24">
        <v>5</v>
      </c>
      <c r="E8" s="21">
        <v>115</v>
      </c>
      <c r="F8" s="25">
        <f t="shared" si="0"/>
        <v>575</v>
      </c>
    </row>
    <row r="9" spans="1:16378" s="4" customFormat="1" ht="46.5" customHeight="1">
      <c r="A9" s="26">
        <v>4</v>
      </c>
      <c r="B9" s="27" t="s">
        <v>11</v>
      </c>
      <c r="C9" s="28" t="s">
        <v>10</v>
      </c>
      <c r="D9" s="28">
        <v>20</v>
      </c>
      <c r="E9" s="28">
        <v>115</v>
      </c>
      <c r="F9" s="28">
        <v>2300</v>
      </c>
    </row>
    <row r="10" spans="1:16378" s="4" customFormat="1" ht="46.5" customHeight="1">
      <c r="A10" s="88" t="s">
        <v>12</v>
      </c>
      <c r="B10" s="89"/>
      <c r="C10" s="29"/>
      <c r="D10" s="29"/>
      <c r="E10" s="29"/>
      <c r="F10" s="29"/>
    </row>
    <row r="11" spans="1:16378" s="4" customFormat="1" ht="27.75">
      <c r="A11" s="30"/>
      <c r="B11" s="31"/>
      <c r="C11" s="32"/>
      <c r="D11" s="33"/>
      <c r="E11" s="34"/>
      <c r="F11" s="35"/>
      <c r="G11" s="3"/>
      <c r="H11" s="90"/>
      <c r="I11" s="91"/>
      <c r="J11" s="91"/>
      <c r="K11" s="91"/>
      <c r="L11" s="91"/>
      <c r="M11" s="91"/>
      <c r="N11" s="91"/>
    </row>
    <row r="12" spans="1:16378" s="4" customFormat="1" ht="69.75" customHeight="1">
      <c r="A12" s="30">
        <v>2</v>
      </c>
      <c r="B12" s="36" t="s">
        <v>13</v>
      </c>
      <c r="C12" s="37" t="s">
        <v>14</v>
      </c>
      <c r="D12" s="38">
        <v>1</v>
      </c>
      <c r="E12" s="39">
        <v>760</v>
      </c>
      <c r="F12" s="40">
        <f>E12*D12</f>
        <v>760</v>
      </c>
      <c r="G12" s="3"/>
      <c r="H12" s="23"/>
      <c r="I12" s="86"/>
      <c r="J12" s="86"/>
      <c r="K12" s="86"/>
      <c r="L12" s="86"/>
      <c r="M12" s="86"/>
      <c r="N12" s="86"/>
    </row>
    <row r="13" spans="1:16378" s="4" customFormat="1" ht="56.25" customHeight="1">
      <c r="A13" s="30">
        <v>3</v>
      </c>
      <c r="B13" s="41" t="s">
        <v>15</v>
      </c>
      <c r="C13" s="42" t="s">
        <v>14</v>
      </c>
      <c r="D13" s="43">
        <v>1</v>
      </c>
      <c r="E13" s="44">
        <v>3900</v>
      </c>
      <c r="F13" s="45">
        <f>E13*D13</f>
        <v>3900</v>
      </c>
      <c r="G13" s="3"/>
      <c r="H13" s="23"/>
      <c r="I13" s="86"/>
      <c r="J13" s="86"/>
      <c r="K13" s="86"/>
      <c r="L13" s="86"/>
      <c r="M13" s="86"/>
      <c r="N13" s="86"/>
    </row>
    <row r="14" spans="1:16378" s="4" customFormat="1" ht="32.25" customHeight="1">
      <c r="A14" s="30"/>
      <c r="B14" s="36"/>
      <c r="C14" s="37"/>
      <c r="D14" s="38"/>
      <c r="E14" s="39"/>
      <c r="F14" s="40"/>
      <c r="G14" s="3"/>
      <c r="H14" s="23"/>
      <c r="I14" s="86"/>
      <c r="J14" s="86"/>
      <c r="K14" s="86"/>
      <c r="L14" s="86"/>
      <c r="M14" s="86"/>
      <c r="N14" s="86"/>
    </row>
    <row r="15" spans="1:16378" s="4" customFormat="1" ht="55.5">
      <c r="A15" s="30">
        <v>4</v>
      </c>
      <c r="B15" s="31" t="s">
        <v>16</v>
      </c>
      <c r="C15" s="32" t="s">
        <v>8</v>
      </c>
      <c r="D15" s="33">
        <v>16</v>
      </c>
      <c r="E15" s="34">
        <v>1300</v>
      </c>
      <c r="F15" s="35">
        <f t="shared" ref="F15:F16" si="1">ROUND(E15*D15,2)</f>
        <v>20800</v>
      </c>
    </row>
    <row r="16" spans="1:16378" s="4" customFormat="1" ht="45" customHeight="1">
      <c r="A16" s="30">
        <v>5</v>
      </c>
      <c r="B16" s="46" t="s">
        <v>17</v>
      </c>
      <c r="C16" s="47" t="s">
        <v>10</v>
      </c>
      <c r="D16" s="48">
        <v>10</v>
      </c>
      <c r="E16" s="34">
        <v>900</v>
      </c>
      <c r="F16" s="49">
        <f t="shared" si="1"/>
        <v>9000</v>
      </c>
      <c r="J16" s="90"/>
      <c r="K16" s="91"/>
      <c r="L16" s="91"/>
      <c r="M16" s="91"/>
    </row>
    <row r="17" spans="1:6" s="4" customFormat="1" ht="55.5">
      <c r="A17" s="17">
        <v>6</v>
      </c>
      <c r="B17" s="18" t="s">
        <v>18</v>
      </c>
      <c r="C17" s="19" t="s">
        <v>19</v>
      </c>
      <c r="D17" s="24">
        <v>1</v>
      </c>
      <c r="E17" s="21">
        <v>290</v>
      </c>
      <c r="F17" s="25">
        <f t="shared" ref="F17:F18" si="2">ROUND(E17*D17,2)</f>
        <v>290</v>
      </c>
    </row>
    <row r="18" spans="1:6" s="4" customFormat="1" ht="55.5">
      <c r="A18" s="17">
        <v>7</v>
      </c>
      <c r="B18" s="18" t="s">
        <v>20</v>
      </c>
      <c r="C18" s="19" t="s">
        <v>8</v>
      </c>
      <c r="D18" s="24">
        <v>6</v>
      </c>
      <c r="E18" s="50">
        <v>175</v>
      </c>
      <c r="F18" s="51">
        <f t="shared" si="2"/>
        <v>1050</v>
      </c>
    </row>
    <row r="19" spans="1:6" s="4" customFormat="1" ht="39.75" customHeight="1">
      <c r="A19" s="52">
        <v>8</v>
      </c>
      <c r="B19" s="53" t="s">
        <v>21</v>
      </c>
      <c r="C19" s="54" t="s">
        <v>14</v>
      </c>
      <c r="D19" s="54">
        <v>3</v>
      </c>
      <c r="E19" s="54">
        <v>1400</v>
      </c>
      <c r="F19" s="54">
        <v>4200</v>
      </c>
    </row>
    <row r="20" spans="1:6" s="4" customFormat="1" ht="39.75" customHeight="1">
      <c r="A20" s="52">
        <v>9</v>
      </c>
      <c r="B20" s="53" t="s">
        <v>22</v>
      </c>
      <c r="C20" s="54" t="s">
        <v>10</v>
      </c>
      <c r="D20" s="54">
        <v>20</v>
      </c>
      <c r="E20" s="54">
        <v>230</v>
      </c>
      <c r="F20" s="54">
        <v>4600</v>
      </c>
    </row>
    <row r="21" spans="1:6" s="4" customFormat="1" ht="39.75" customHeight="1">
      <c r="A21" s="88" t="s">
        <v>23</v>
      </c>
      <c r="B21" s="89"/>
      <c r="C21" s="29"/>
      <c r="D21" s="29"/>
      <c r="E21" s="29"/>
      <c r="F21" s="29"/>
    </row>
    <row r="22" spans="1:6" s="4" customFormat="1" ht="48" customHeight="1">
      <c r="A22" s="17">
        <v>2</v>
      </c>
      <c r="B22" s="18" t="s">
        <v>24</v>
      </c>
      <c r="C22" s="19" t="s">
        <v>10</v>
      </c>
      <c r="D22" s="24">
        <v>40</v>
      </c>
      <c r="E22" s="21">
        <v>250</v>
      </c>
      <c r="F22" s="25">
        <f>ROUND(E22*D22,2)</f>
        <v>10000</v>
      </c>
    </row>
    <row r="23" spans="1:6" s="4" customFormat="1" ht="27.75">
      <c r="A23" s="17">
        <v>3</v>
      </c>
      <c r="B23" s="55" t="s">
        <v>25</v>
      </c>
      <c r="C23" s="56" t="s">
        <v>10</v>
      </c>
      <c r="D23" s="57">
        <v>41.34</v>
      </c>
      <c r="E23" s="50">
        <v>100</v>
      </c>
      <c r="F23" s="51">
        <f t="shared" ref="F23:F26" si="3">ROUND(E23*D23,2)</f>
        <v>4134</v>
      </c>
    </row>
    <row r="24" spans="1:6" s="4" customFormat="1" ht="27.75">
      <c r="A24" s="17">
        <v>4</v>
      </c>
      <c r="B24" s="55" t="s">
        <v>26</v>
      </c>
      <c r="C24" s="56" t="s">
        <v>10</v>
      </c>
      <c r="D24" s="57">
        <v>41.34</v>
      </c>
      <c r="E24" s="50">
        <v>140</v>
      </c>
      <c r="F24" s="51">
        <f t="shared" si="3"/>
        <v>5787.6</v>
      </c>
    </row>
    <row r="25" spans="1:6" s="4" customFormat="1" ht="90" customHeight="1">
      <c r="A25" s="17">
        <v>5</v>
      </c>
      <c r="B25" s="55" t="s">
        <v>27</v>
      </c>
      <c r="C25" s="56" t="s">
        <v>10</v>
      </c>
      <c r="D25" s="57">
        <v>20</v>
      </c>
      <c r="E25" s="50">
        <v>390</v>
      </c>
      <c r="F25" s="51">
        <f t="shared" si="3"/>
        <v>7800</v>
      </c>
    </row>
    <row r="26" spans="1:6" s="4" customFormat="1" ht="55.5">
      <c r="A26" s="17">
        <v>6</v>
      </c>
      <c r="B26" s="55" t="s">
        <v>28</v>
      </c>
      <c r="C26" s="56" t="s">
        <v>10</v>
      </c>
      <c r="D26" s="57">
        <v>50</v>
      </c>
      <c r="E26" s="50">
        <v>200</v>
      </c>
      <c r="F26" s="51">
        <f t="shared" si="3"/>
        <v>10000</v>
      </c>
    </row>
    <row r="27" spans="1:6" s="4" customFormat="1" ht="27.75">
      <c r="A27" s="17"/>
      <c r="B27" s="55"/>
      <c r="C27" s="56"/>
      <c r="D27" s="57"/>
      <c r="E27" s="50"/>
      <c r="F27" s="51"/>
    </row>
    <row r="28" spans="1:6" s="4" customFormat="1" ht="55.5">
      <c r="A28" s="17">
        <v>7</v>
      </c>
      <c r="B28" s="55" t="s">
        <v>29</v>
      </c>
      <c r="C28" s="56" t="s">
        <v>10</v>
      </c>
      <c r="D28" s="57">
        <v>20</v>
      </c>
      <c r="E28" s="50">
        <v>150</v>
      </c>
      <c r="F28" s="51">
        <f>ROUND(E28*D28,2)</f>
        <v>3000</v>
      </c>
    </row>
    <row r="29" spans="1:6" s="4" customFormat="1" ht="27.75">
      <c r="A29" s="17"/>
      <c r="B29" s="55"/>
      <c r="C29" s="56"/>
      <c r="D29" s="57"/>
      <c r="E29" s="50">
        <v>0</v>
      </c>
      <c r="F29" s="51">
        <f t="shared" ref="F29" si="4">E29*D29</f>
        <v>0</v>
      </c>
    </row>
    <row r="30" spans="1:6" s="4" customFormat="1" ht="55.5">
      <c r="A30" s="17">
        <v>8</v>
      </c>
      <c r="B30" s="18" t="s">
        <v>30</v>
      </c>
      <c r="C30" s="19" t="s">
        <v>19</v>
      </c>
      <c r="D30" s="24">
        <v>1</v>
      </c>
      <c r="E30" s="21">
        <v>250</v>
      </c>
      <c r="F30" s="25">
        <f>ROUND(E30*D30,2)</f>
        <v>250</v>
      </c>
    </row>
    <row r="31" spans="1:6" s="4" customFormat="1" ht="41.25" customHeight="1">
      <c r="A31" s="17">
        <v>9</v>
      </c>
      <c r="B31" s="18" t="s">
        <v>31</v>
      </c>
      <c r="C31" s="19" t="s">
        <v>8</v>
      </c>
      <c r="D31" s="24">
        <v>25</v>
      </c>
      <c r="E31" s="21">
        <v>45</v>
      </c>
      <c r="F31" s="25">
        <f>ROUND(E31*D31,2)</f>
        <v>1125</v>
      </c>
    </row>
    <row r="32" spans="1:6" s="4" customFormat="1" ht="53.25" customHeight="1">
      <c r="A32" s="92" t="s">
        <v>32</v>
      </c>
      <c r="B32" s="93"/>
      <c r="C32" s="58"/>
      <c r="D32" s="58"/>
      <c r="E32" s="58"/>
      <c r="F32" s="58"/>
    </row>
    <row r="33" spans="1:6" s="4" customFormat="1" ht="83.25">
      <c r="A33" s="59">
        <v>1</v>
      </c>
      <c r="B33" s="55" t="s">
        <v>33</v>
      </c>
      <c r="C33" s="60" t="s">
        <v>10</v>
      </c>
      <c r="D33" s="61">
        <v>1.98</v>
      </c>
      <c r="E33" s="50">
        <v>585</v>
      </c>
      <c r="F33" s="51">
        <f>ROUND(E33*D33,2)</f>
        <v>1158.3</v>
      </c>
    </row>
    <row r="34" spans="1:6" s="4" customFormat="1" ht="38.25" customHeight="1">
      <c r="A34" s="59"/>
      <c r="B34" s="55"/>
      <c r="C34" s="56"/>
      <c r="D34" s="57"/>
      <c r="E34" s="50"/>
      <c r="F34" s="51"/>
    </row>
    <row r="35" spans="1:6" s="4" customFormat="1" ht="83.25">
      <c r="A35" s="59">
        <v>2</v>
      </c>
      <c r="B35" s="55" t="s">
        <v>34</v>
      </c>
      <c r="C35" s="60" t="s">
        <v>10</v>
      </c>
      <c r="D35" s="61">
        <v>5.22</v>
      </c>
      <c r="E35" s="62">
        <v>400</v>
      </c>
      <c r="F35" s="51">
        <f>ROUND(E35*D35,2)</f>
        <v>2088</v>
      </c>
    </row>
    <row r="36" spans="1:6" s="4" customFormat="1" ht="45" customHeight="1">
      <c r="A36" s="59"/>
      <c r="B36" s="55"/>
      <c r="C36" s="56"/>
      <c r="D36" s="57"/>
      <c r="E36" s="50"/>
      <c r="F36" s="51"/>
    </row>
    <row r="37" spans="1:6" s="4" customFormat="1" ht="55.5">
      <c r="A37" s="59">
        <v>3</v>
      </c>
      <c r="B37" s="55" t="s">
        <v>35</v>
      </c>
      <c r="C37" s="56" t="s">
        <v>36</v>
      </c>
      <c r="D37" s="57">
        <v>20</v>
      </c>
      <c r="E37" s="50">
        <v>50</v>
      </c>
      <c r="F37" s="51">
        <f>ROUND(E37*D37,2)</f>
        <v>1000</v>
      </c>
    </row>
    <row r="38" spans="1:6" s="4" customFormat="1" ht="46.5" customHeight="1">
      <c r="A38" s="59"/>
      <c r="B38" s="55"/>
      <c r="C38" s="56"/>
      <c r="D38" s="57"/>
      <c r="E38" s="50">
        <v>0</v>
      </c>
      <c r="F38" s="51"/>
    </row>
    <row r="39" spans="1:6" s="4" customFormat="1" ht="83.25">
      <c r="A39" s="59">
        <v>4</v>
      </c>
      <c r="B39" s="55" t="s">
        <v>37</v>
      </c>
      <c r="C39" s="56" t="s">
        <v>19</v>
      </c>
      <c r="D39" s="57">
        <v>1</v>
      </c>
      <c r="E39" s="50">
        <v>200</v>
      </c>
      <c r="F39" s="51">
        <f>ROUND(E39*D39,2)</f>
        <v>200</v>
      </c>
    </row>
    <row r="40" spans="1:6" s="4" customFormat="1" ht="83.25">
      <c r="A40" s="63">
        <v>5</v>
      </c>
      <c r="B40" s="18" t="s">
        <v>38</v>
      </c>
      <c r="C40" s="56" t="s">
        <v>19</v>
      </c>
      <c r="D40" s="57">
        <v>6</v>
      </c>
      <c r="E40" s="50">
        <v>100</v>
      </c>
      <c r="F40" s="51">
        <f t="shared" ref="F40:F46" si="5">ROUND(E40*D40,2)</f>
        <v>600</v>
      </c>
    </row>
    <row r="41" spans="1:6" s="4" customFormat="1" ht="83.25">
      <c r="A41" s="63">
        <v>6</v>
      </c>
      <c r="B41" s="18" t="s">
        <v>39</v>
      </c>
      <c r="C41" s="56" t="s">
        <v>40</v>
      </c>
      <c r="D41" s="57">
        <v>12</v>
      </c>
      <c r="E41" s="64">
        <v>50</v>
      </c>
      <c r="F41" s="51">
        <f t="shared" si="5"/>
        <v>600</v>
      </c>
    </row>
    <row r="42" spans="1:6" s="4" customFormat="1" ht="55.5">
      <c r="A42" s="63">
        <v>7</v>
      </c>
      <c r="B42" s="18" t="s">
        <v>41</v>
      </c>
      <c r="C42" s="56" t="s">
        <v>19</v>
      </c>
      <c r="D42" s="57">
        <v>1</v>
      </c>
      <c r="E42" s="50">
        <v>200</v>
      </c>
      <c r="F42" s="51">
        <f t="shared" si="5"/>
        <v>200</v>
      </c>
    </row>
    <row r="43" spans="1:6" s="4" customFormat="1" ht="55.5">
      <c r="A43" s="63">
        <v>8</v>
      </c>
      <c r="B43" s="18" t="s">
        <v>42</v>
      </c>
      <c r="C43" s="56" t="s">
        <v>19</v>
      </c>
      <c r="D43" s="57">
        <v>1</v>
      </c>
      <c r="E43" s="50">
        <v>200</v>
      </c>
      <c r="F43" s="51">
        <f t="shared" si="5"/>
        <v>200</v>
      </c>
    </row>
    <row r="44" spans="1:6" s="4" customFormat="1" ht="89.25" customHeight="1">
      <c r="A44" s="63">
        <v>9</v>
      </c>
      <c r="B44" s="18" t="s">
        <v>43</v>
      </c>
      <c r="C44" s="56" t="s">
        <v>10</v>
      </c>
      <c r="D44" s="57">
        <v>1.8</v>
      </c>
      <c r="E44" s="50">
        <v>250</v>
      </c>
      <c r="F44" s="51">
        <f t="shared" si="5"/>
        <v>450</v>
      </c>
    </row>
    <row r="45" spans="1:6" s="4" customFormat="1" ht="55.5">
      <c r="A45" s="63">
        <v>10</v>
      </c>
      <c r="B45" s="18" t="s">
        <v>44</v>
      </c>
      <c r="C45" s="56" t="s">
        <v>36</v>
      </c>
      <c r="D45" s="57">
        <v>9</v>
      </c>
      <c r="E45" s="50">
        <v>50</v>
      </c>
      <c r="F45" s="51">
        <f t="shared" si="5"/>
        <v>450</v>
      </c>
    </row>
    <row r="46" spans="1:6" s="4" customFormat="1" ht="55.5">
      <c r="A46" s="63">
        <v>11</v>
      </c>
      <c r="B46" s="18" t="s">
        <v>45</v>
      </c>
      <c r="C46" s="56" t="s">
        <v>36</v>
      </c>
      <c r="D46" s="57">
        <v>2</v>
      </c>
      <c r="E46" s="50">
        <v>50</v>
      </c>
      <c r="F46" s="51">
        <f t="shared" si="5"/>
        <v>100</v>
      </c>
    </row>
    <row r="47" spans="1:6" s="4" customFormat="1" ht="48.75" customHeight="1">
      <c r="A47" s="98" t="s">
        <v>46</v>
      </c>
      <c r="B47" s="97"/>
      <c r="C47" s="58"/>
      <c r="D47" s="58"/>
      <c r="E47" s="58"/>
      <c r="F47" s="58"/>
    </row>
    <row r="48" spans="1:6" s="4" customFormat="1" ht="83.25">
      <c r="A48" s="63">
        <v>1</v>
      </c>
      <c r="B48" s="18" t="s">
        <v>47</v>
      </c>
      <c r="C48" s="56" t="s">
        <v>48</v>
      </c>
      <c r="D48" s="57">
        <v>1</v>
      </c>
      <c r="E48" s="50">
        <v>800</v>
      </c>
      <c r="F48" s="51">
        <f>ROUND(E48*D48,2)</f>
        <v>800</v>
      </c>
    </row>
    <row r="49" spans="1:7" s="4" customFormat="1" ht="83.25">
      <c r="A49" s="63">
        <v>2</v>
      </c>
      <c r="B49" s="18" t="s">
        <v>49</v>
      </c>
      <c r="C49" s="56" t="s">
        <v>48</v>
      </c>
      <c r="D49" s="57">
        <v>1</v>
      </c>
      <c r="E49" s="50">
        <v>600</v>
      </c>
      <c r="F49" s="51">
        <f>ROUND(E49*D49,2)</f>
        <v>600</v>
      </c>
    </row>
    <row r="50" spans="1:7" s="4" customFormat="1" ht="27.75">
      <c r="A50" s="63">
        <v>3</v>
      </c>
      <c r="B50" s="18" t="s">
        <v>50</v>
      </c>
      <c r="C50" s="56" t="s">
        <v>10</v>
      </c>
      <c r="D50" s="57">
        <v>35</v>
      </c>
      <c r="E50" s="50">
        <v>30</v>
      </c>
      <c r="F50" s="51">
        <f>ROUND(E50*D50,2)</f>
        <v>1050</v>
      </c>
    </row>
    <row r="51" spans="1:7" s="4" customFormat="1" ht="27.75">
      <c r="A51" s="65">
        <v>4</v>
      </c>
      <c r="B51" s="18" t="s">
        <v>51</v>
      </c>
      <c r="C51" s="56" t="s">
        <v>52</v>
      </c>
      <c r="D51" s="57">
        <v>2</v>
      </c>
      <c r="E51" s="50">
        <v>1000</v>
      </c>
      <c r="F51" s="51">
        <f>ROUND(E51*D51,2)</f>
        <v>2000</v>
      </c>
    </row>
    <row r="52" spans="1:7" customFormat="1" ht="23.25">
      <c r="A52" s="66"/>
      <c r="B52" s="67"/>
      <c r="C52" s="68"/>
      <c r="D52" s="68"/>
      <c r="E52" s="68"/>
      <c r="F52" s="69">
        <v>124174</v>
      </c>
      <c r="G52" s="70"/>
    </row>
    <row r="53" spans="1:7" customFormat="1">
      <c r="A53" s="6"/>
      <c r="B53" s="7"/>
      <c r="C53" s="8"/>
      <c r="D53" s="9"/>
      <c r="E53" s="10"/>
      <c r="F53" s="11"/>
      <c r="G53" s="6"/>
    </row>
    <row r="55" spans="1:7" ht="23.25">
      <c r="A55" s="71"/>
      <c r="B55" s="72"/>
      <c r="C55" s="73"/>
      <c r="D55" s="73"/>
      <c r="E55" s="73"/>
      <c r="F55" s="74"/>
      <c r="G55" s="70"/>
    </row>
    <row r="56" spans="1:7" ht="22.5">
      <c r="A56" s="71"/>
      <c r="B56" s="72"/>
      <c r="C56" s="72"/>
      <c r="D56" s="74"/>
      <c r="E56" s="75"/>
      <c r="F56" s="74"/>
      <c r="G56" s="70"/>
    </row>
    <row r="57" spans="1:7" s="5" customFormat="1" ht="33">
      <c r="A57" s="76"/>
      <c r="B57" s="77"/>
      <c r="C57" s="87"/>
      <c r="D57" s="87"/>
      <c r="E57" s="87"/>
      <c r="F57" s="78"/>
      <c r="G57" s="79"/>
    </row>
    <row r="58" spans="1:7">
      <c r="A58" s="80"/>
      <c r="B58" s="81"/>
      <c r="C58" s="82"/>
      <c r="D58" s="82"/>
      <c r="E58" s="83"/>
      <c r="F58" s="83"/>
      <c r="G58" s="84"/>
    </row>
    <row r="59" spans="1:7">
      <c r="A59" s="80"/>
      <c r="B59" s="81"/>
      <c r="C59" s="82"/>
      <c r="D59" s="82"/>
      <c r="E59" s="83"/>
      <c r="F59" s="83"/>
      <c r="G59" s="84"/>
    </row>
    <row r="60" spans="1:7">
      <c r="A60" s="80"/>
      <c r="B60" s="81"/>
      <c r="C60" s="82"/>
      <c r="D60" s="82"/>
      <c r="E60" s="83"/>
      <c r="F60" s="83"/>
      <c r="G60" s="84"/>
    </row>
    <row r="61" spans="1:7">
      <c r="B61" s="85"/>
      <c r="C61" s="81"/>
      <c r="D61" s="82"/>
      <c r="E61" s="82"/>
      <c r="F61" s="83"/>
    </row>
    <row r="62" spans="1:7">
      <c r="B62" s="85"/>
      <c r="C62" s="81"/>
      <c r="D62" s="82"/>
      <c r="E62" s="82"/>
      <c r="F62" s="83"/>
    </row>
    <row r="63" spans="1:7">
      <c r="B63" s="85"/>
      <c r="C63" s="81"/>
      <c r="D63" s="82"/>
      <c r="E63" s="82"/>
      <c r="F63" s="83"/>
    </row>
    <row r="64" spans="1:7">
      <c r="B64" s="85"/>
      <c r="C64" s="81"/>
      <c r="D64" s="82"/>
      <c r="E64" s="82"/>
      <c r="F64" s="83"/>
    </row>
    <row r="65" spans="2:6">
      <c r="B65" s="85"/>
      <c r="C65" s="81"/>
      <c r="D65" s="82"/>
      <c r="E65" s="82"/>
      <c r="F65" s="83"/>
    </row>
    <row r="66" spans="2:6">
      <c r="B66" s="85"/>
      <c r="C66" s="81"/>
      <c r="D66" s="82"/>
      <c r="E66" s="82"/>
      <c r="F66" s="83"/>
    </row>
    <row r="67" spans="2:6">
      <c r="B67" s="85"/>
      <c r="C67" s="81"/>
      <c r="D67" s="82"/>
      <c r="E67" s="82"/>
      <c r="F67" s="83"/>
    </row>
    <row r="68" spans="2:6">
      <c r="B68" s="85"/>
      <c r="C68" s="81"/>
      <c r="D68" s="82"/>
      <c r="E68" s="82"/>
      <c r="F68" s="83"/>
    </row>
    <row r="69" spans="2:6">
      <c r="B69" s="85"/>
      <c r="C69" s="81"/>
      <c r="D69" s="82"/>
      <c r="E69" s="82"/>
      <c r="F69" s="83"/>
    </row>
    <row r="70" spans="2:6">
      <c r="B70" s="85"/>
      <c r="C70" s="81"/>
      <c r="D70" s="82"/>
      <c r="E70" s="82"/>
      <c r="F70" s="83"/>
    </row>
    <row r="71" spans="2:6">
      <c r="B71" s="85"/>
      <c r="C71" s="81"/>
      <c r="D71" s="82"/>
      <c r="E71" s="82"/>
      <c r="F71" s="83"/>
    </row>
    <row r="72" spans="2:6">
      <c r="B72" s="85"/>
      <c r="C72" s="81"/>
      <c r="D72" s="82"/>
      <c r="E72" s="82"/>
      <c r="F72" s="83"/>
    </row>
    <row r="73" spans="2:6">
      <c r="B73" s="85"/>
      <c r="C73" s="81"/>
      <c r="D73" s="82"/>
      <c r="E73" s="82"/>
      <c r="F73" s="83"/>
    </row>
    <row r="74" spans="2:6">
      <c r="B74" s="85"/>
      <c r="C74" s="81"/>
      <c r="D74" s="82"/>
      <c r="E74" s="82"/>
      <c r="F74" s="83"/>
    </row>
    <row r="75" spans="2:6">
      <c r="B75" s="85"/>
      <c r="C75" s="81"/>
      <c r="D75" s="82"/>
      <c r="E75" s="82"/>
      <c r="F75" s="83"/>
    </row>
    <row r="76" spans="2:6">
      <c r="B76" s="85"/>
      <c r="C76" s="81"/>
      <c r="D76" s="82"/>
      <c r="E76" s="82"/>
      <c r="F76" s="83"/>
    </row>
    <row r="77" spans="2:6">
      <c r="B77" s="85"/>
      <c r="C77" s="81"/>
      <c r="D77" s="82"/>
      <c r="E77" s="82"/>
      <c r="F77" s="83"/>
    </row>
  </sheetData>
  <mergeCells count="11">
    <mergeCell ref="A1:XEX1"/>
    <mergeCell ref="A2:F2"/>
    <mergeCell ref="A5:B5"/>
    <mergeCell ref="H6:T6"/>
    <mergeCell ref="A47:B47"/>
    <mergeCell ref="C57:E57"/>
    <mergeCell ref="A10:B10"/>
    <mergeCell ref="H11:N11"/>
    <mergeCell ref="J16:M16"/>
    <mergeCell ref="A21:B21"/>
    <mergeCell ref="A32:B32"/>
  </mergeCells>
  <pageMargins left="0.25" right="0.25" top="0.75" bottom="0.75" header="0.3" footer="0.3"/>
  <pageSetup paperSize="9" scale="5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замовника</vt:lpstr>
      <vt:lpstr>'на замовника'!Область_печати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2025-10-02T08:14:47Z</cp:lastPrinted>
  <dcterms:created xsi:type="dcterms:W3CDTF">2021-09-30T07:44:00Z</dcterms:created>
  <dcterms:modified xsi:type="dcterms:W3CDTF">2025-10-02T08:15:51Z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F6A9C11EB7B246D8873B442D55547A06_12</vt:lpwstr>
  </property>
  <property fmtid="{D5CDD505-2E9C-101B-9397-08002B2CF9AE}" pid="3" name="KSOProductBuildVer">
    <vt:lpwstr>1049-12.2.0.21931</vt:lpwstr>
  </property>
</Properties>
</file>