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22932" windowHeight="897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Z27" i="2"/>
  <c r="S22"/>
  <c r="S16"/>
  <c r="S15"/>
  <c r="S14"/>
  <c r="S13"/>
  <c r="S12"/>
  <c r="Y11"/>
  <c r="S11"/>
  <c r="Y10"/>
  <c r="S10"/>
  <c r="Y9"/>
  <c r="S9"/>
  <c r="Y8"/>
  <c r="Y12" s="1"/>
  <c r="Z12" s="1"/>
  <c r="S8"/>
  <c r="Y7"/>
  <c r="S7"/>
  <c r="Y6"/>
  <c r="S6"/>
  <c r="S8" i="1"/>
  <c r="S9"/>
  <c r="S10"/>
  <c r="S11"/>
  <c r="S12"/>
  <c r="S13"/>
  <c r="S14"/>
  <c r="S15"/>
  <c r="S16"/>
  <c r="S22"/>
  <c r="S7"/>
  <c r="S6"/>
</calcChain>
</file>

<file path=xl/sharedStrings.xml><?xml version="1.0" encoding="utf-8"?>
<sst xmlns="http://schemas.openxmlformats.org/spreadsheetml/2006/main" count="109" uniqueCount="45">
  <si>
    <t>Перечень работ</t>
  </si>
  <si>
    <t>стена</t>
  </si>
  <si>
    <t>полки</t>
  </si>
  <si>
    <t>откосы</t>
  </si>
  <si>
    <t>Итого:</t>
  </si>
  <si>
    <t>Ед. изм.</t>
  </si>
  <si>
    <t>Черный рез</t>
  </si>
  <si>
    <t>Гидроизоляция обмазочная</t>
  </si>
  <si>
    <t>Прочие:</t>
  </si>
  <si>
    <t>м2</t>
  </si>
  <si>
    <t>м</t>
  </si>
  <si>
    <t>шт.</t>
  </si>
  <si>
    <t>Пол</t>
  </si>
  <si>
    <t>душ</t>
  </si>
  <si>
    <t>с/узел</t>
  </si>
  <si>
    <t>№ п/п</t>
  </si>
  <si>
    <t>Цена за ед., грн</t>
  </si>
  <si>
    <t>Стоимость, грн</t>
  </si>
  <si>
    <t>ВСЕГО:</t>
  </si>
  <si>
    <t>1$</t>
  </si>
  <si>
    <t>$</t>
  </si>
  <si>
    <t>Чистый рез (со шлифовкой)</t>
  </si>
  <si>
    <t>Затирка ц/п фугой</t>
  </si>
  <si>
    <t>Стены</t>
  </si>
  <si>
    <t>То же (погонаж, к=0,8 к цене площади)</t>
  </si>
  <si>
    <r>
      <t>Фаска 45</t>
    </r>
    <r>
      <rPr>
        <sz val="12"/>
        <color theme="1"/>
        <rFont val="Calibri"/>
        <family val="2"/>
        <charset val="204"/>
      </rPr>
      <t>° (со шлифовкой)</t>
    </r>
  </si>
  <si>
    <t>Герметиз. вертик. швов (герметик)</t>
  </si>
  <si>
    <t>2*</t>
  </si>
  <si>
    <t>2* - для плиток шириной 200мм и менее</t>
  </si>
  <si>
    <t>Защ. покрытие пола от повреждений</t>
  </si>
  <si>
    <t>Гидроизоляция оклеечная, лента b100мм</t>
  </si>
  <si>
    <t>Наклейка плиток 600х1200 (площадь)</t>
  </si>
  <si>
    <t>450-800</t>
  </si>
  <si>
    <t>150-300</t>
  </si>
  <si>
    <t>80-160</t>
  </si>
  <si>
    <t xml:space="preserve"> </t>
  </si>
  <si>
    <t>Отверстие малое (розетка, труба, провод)</t>
  </si>
  <si>
    <t>150-220</t>
  </si>
  <si>
    <t>400-500</t>
  </si>
  <si>
    <t>450-600</t>
  </si>
  <si>
    <t>100-270</t>
  </si>
  <si>
    <t>Отверстие большое (кнопка инсталляц., канализац.)</t>
  </si>
  <si>
    <t>Ориентировочная продолжительность работ, сут</t>
  </si>
  <si>
    <t>ОДЕССА. КАЛИПСО. САНУЗЕЛ. ОБЪЕМЫ РАБОТ. ЦЕНЫ. СТОИМОСТЬ. СРОКИ</t>
  </si>
  <si>
    <t>цены еа рынке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</si>
</sst>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_-* #,##0.0\ _₽_-;\-* #,##0.0\ _₽_-;_-* &quot;-&quot;?\ _₽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ashed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medium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1" applyFont="1" applyAlignment="1">
      <alignment horizontal="center" wrapText="1"/>
    </xf>
    <xf numFmtId="2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 vertical="center"/>
    </xf>
    <xf numFmtId="2" fontId="5" fillId="0" borderId="32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/>
    </xf>
    <xf numFmtId="165" fontId="5" fillId="0" borderId="25" xfId="1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/>
    <xf numFmtId="0" fontId="5" fillId="0" borderId="27" xfId="0" applyFont="1" applyBorder="1" applyAlignment="1">
      <alignment horizontal="center"/>
    </xf>
    <xf numFmtId="2" fontId="5" fillId="0" borderId="27" xfId="0" applyNumberFormat="1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/>
    </xf>
    <xf numFmtId="165" fontId="5" fillId="0" borderId="28" xfId="1" applyNumberFormat="1" applyFont="1" applyBorder="1" applyAlignment="1">
      <alignment horizontal="center" vertical="center"/>
    </xf>
    <xf numFmtId="0" fontId="7" fillId="0" borderId="27" xfId="0" applyFont="1" applyBorder="1"/>
    <xf numFmtId="0" fontId="5" fillId="0" borderId="29" xfId="0" applyFont="1" applyBorder="1" applyAlignment="1">
      <alignment horizontal="center"/>
    </xf>
    <xf numFmtId="0" fontId="5" fillId="0" borderId="30" xfId="0" applyFont="1" applyBorder="1"/>
    <xf numFmtId="0" fontId="5" fillId="0" borderId="30" xfId="0" applyFont="1" applyBorder="1" applyAlignment="1">
      <alignment horizont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2" fontId="5" fillId="0" borderId="37" xfId="0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/>
    </xf>
    <xf numFmtId="165" fontId="5" fillId="0" borderId="31" xfId="1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43" fontId="5" fillId="0" borderId="27" xfId="1" applyFont="1" applyBorder="1" applyAlignment="1">
      <alignment vertical="center"/>
    </xf>
    <xf numFmtId="43" fontId="5" fillId="0" borderId="39" xfId="1" applyFont="1" applyBorder="1" applyAlignment="1">
      <alignment vertical="center"/>
    </xf>
    <xf numFmtId="43" fontId="2" fillId="0" borderId="2" xfId="1" applyFont="1" applyBorder="1"/>
    <xf numFmtId="43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166" fontId="2" fillId="0" borderId="2" xfId="0" applyNumberFormat="1" applyFont="1" applyBorder="1"/>
    <xf numFmtId="164" fontId="5" fillId="0" borderId="24" xfId="0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1" fontId="5" fillId="0" borderId="33" xfId="0" applyNumberFormat="1" applyFont="1" applyBorder="1" applyAlignment="1">
      <alignment horizontal="center" vertical="center"/>
    </xf>
    <xf numFmtId="165" fontId="3" fillId="0" borderId="43" xfId="1" applyNumberFormat="1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3" fillId="0" borderId="40" xfId="0" applyFont="1" applyBorder="1" applyAlignment="1">
      <alignment horizontal="right"/>
    </xf>
    <xf numFmtId="0" fontId="3" fillId="0" borderId="41" xfId="0" applyFont="1" applyBorder="1" applyAlignment="1">
      <alignment horizontal="right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40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30"/>
  <sheetViews>
    <sheetView tabSelected="1" workbookViewId="0">
      <selection activeCell="X8" sqref="X8"/>
    </sheetView>
  </sheetViews>
  <sheetFormatPr defaultRowHeight="14.4"/>
  <cols>
    <col min="1" max="1" width="1.77734375" customWidth="1"/>
    <col min="2" max="2" width="5.6640625" customWidth="1"/>
    <col min="3" max="3" width="50.6640625" customWidth="1"/>
    <col min="4" max="4" width="5.33203125" customWidth="1"/>
    <col min="5" max="5" width="4.88671875" style="1" customWidth="1"/>
    <col min="6" max="6" width="7.21875" style="1" customWidth="1"/>
    <col min="7" max="13" width="5" style="1" customWidth="1"/>
    <col min="14" max="14" width="5.77734375" style="1" bestFit="1" customWidth="1"/>
    <col min="15" max="15" width="6.33203125" style="1" bestFit="1" customWidth="1"/>
    <col min="16" max="16" width="5" style="1" customWidth="1"/>
    <col min="17" max="17" width="5.77734375" style="1" bestFit="1" customWidth="1"/>
    <col min="18" max="18" width="7.33203125" style="1" bestFit="1" customWidth="1"/>
    <col min="19" max="19" width="7.21875" style="1" bestFit="1" customWidth="1"/>
    <col min="20" max="20" width="8.21875" style="1" customWidth="1"/>
    <col min="21" max="21" width="12.21875" style="3" customWidth="1"/>
    <col min="23" max="23" width="13.88671875" bestFit="1" customWidth="1"/>
  </cols>
  <sheetData>
    <row r="1" spans="2:23">
      <c r="C1" t="s">
        <v>35</v>
      </c>
    </row>
    <row r="2" spans="2:23" ht="18.600000000000001" thickBot="1">
      <c r="B2" s="62" t="s">
        <v>43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2:23" ht="15.6" customHeight="1" thickTop="1" thickBot="1">
      <c r="B3" s="59" t="s">
        <v>15</v>
      </c>
      <c r="C3" s="69" t="s">
        <v>0</v>
      </c>
      <c r="D3" s="71" t="s">
        <v>5</v>
      </c>
      <c r="E3" s="77" t="s">
        <v>12</v>
      </c>
      <c r="F3" s="78"/>
      <c r="G3" s="67" t="s">
        <v>23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9" t="s">
        <v>4</v>
      </c>
      <c r="T3" s="71" t="s">
        <v>16</v>
      </c>
      <c r="U3" s="74" t="s">
        <v>17</v>
      </c>
    </row>
    <row r="4" spans="2:23" ht="16.2" thickBot="1">
      <c r="B4" s="60"/>
      <c r="C4" s="70"/>
      <c r="D4" s="72"/>
      <c r="E4" s="79" t="s">
        <v>13</v>
      </c>
      <c r="F4" s="79" t="s">
        <v>14</v>
      </c>
      <c r="G4" s="52">
        <v>1</v>
      </c>
      <c r="H4" s="52">
        <v>2</v>
      </c>
      <c r="I4" s="52">
        <v>3</v>
      </c>
      <c r="J4" s="52">
        <v>4</v>
      </c>
      <c r="K4" s="52">
        <v>5</v>
      </c>
      <c r="L4" s="52">
        <v>6</v>
      </c>
      <c r="M4" s="52">
        <v>7</v>
      </c>
      <c r="N4" s="54">
        <v>8</v>
      </c>
      <c r="O4" s="55"/>
      <c r="P4" s="52">
        <v>9</v>
      </c>
      <c r="Q4" s="54">
        <v>10</v>
      </c>
      <c r="R4" s="56"/>
      <c r="S4" s="70"/>
      <c r="T4" s="72"/>
      <c r="U4" s="75"/>
    </row>
    <row r="5" spans="2:23" ht="16.2" thickBot="1">
      <c r="B5" s="61"/>
      <c r="C5" s="53"/>
      <c r="D5" s="73"/>
      <c r="E5" s="73"/>
      <c r="F5" s="73"/>
      <c r="G5" s="53"/>
      <c r="H5" s="53"/>
      <c r="I5" s="53"/>
      <c r="J5" s="53"/>
      <c r="K5" s="53"/>
      <c r="L5" s="53"/>
      <c r="M5" s="53"/>
      <c r="N5" s="6" t="s">
        <v>1</v>
      </c>
      <c r="O5" s="7" t="s">
        <v>2</v>
      </c>
      <c r="P5" s="53"/>
      <c r="Q5" s="6" t="s">
        <v>1</v>
      </c>
      <c r="R5" s="8" t="s">
        <v>3</v>
      </c>
      <c r="S5" s="53"/>
      <c r="T5" s="73"/>
      <c r="U5" s="76"/>
      <c r="W5" s="1" t="s">
        <v>44</v>
      </c>
    </row>
    <row r="6" spans="2:23" ht="16.2" thickTop="1">
      <c r="B6" s="9">
        <v>1</v>
      </c>
      <c r="C6" s="10" t="s">
        <v>31</v>
      </c>
      <c r="D6" s="11" t="s">
        <v>9</v>
      </c>
      <c r="E6" s="12">
        <v>1.7</v>
      </c>
      <c r="F6" s="12">
        <v>3.52</v>
      </c>
      <c r="G6" s="12">
        <v>4.37</v>
      </c>
      <c r="H6" s="12">
        <v>1.3</v>
      </c>
      <c r="I6" s="12">
        <v>1.42</v>
      </c>
      <c r="J6" s="12">
        <v>4.96</v>
      </c>
      <c r="K6" s="12">
        <v>3.11</v>
      </c>
      <c r="L6" s="47">
        <v>0</v>
      </c>
      <c r="M6" s="12">
        <v>2.78</v>
      </c>
      <c r="N6" s="13">
        <v>2.2000000000000002</v>
      </c>
      <c r="O6" s="49">
        <v>0</v>
      </c>
      <c r="P6" s="12">
        <v>5.48</v>
      </c>
      <c r="Q6" s="13">
        <v>7.29</v>
      </c>
      <c r="R6" s="48">
        <v>0</v>
      </c>
      <c r="S6" s="45">
        <f>SUM(E6:R6)</f>
        <v>38.130000000000003</v>
      </c>
      <c r="T6" s="14"/>
      <c r="U6" s="15"/>
      <c r="W6" s="1" t="s">
        <v>32</v>
      </c>
    </row>
    <row r="7" spans="2:23" ht="15.6">
      <c r="B7" s="16" t="s">
        <v>27</v>
      </c>
      <c r="C7" s="17" t="s">
        <v>24</v>
      </c>
      <c r="D7" s="18" t="s">
        <v>10</v>
      </c>
      <c r="E7" s="19">
        <v>0.83</v>
      </c>
      <c r="F7" s="34">
        <v>0</v>
      </c>
      <c r="G7" s="19">
        <v>1.47</v>
      </c>
      <c r="H7" s="19">
        <v>1.77</v>
      </c>
      <c r="I7" s="34">
        <v>0</v>
      </c>
      <c r="J7" s="19">
        <v>4.29</v>
      </c>
      <c r="K7" s="19">
        <v>0.9</v>
      </c>
      <c r="L7" s="19">
        <v>2.85</v>
      </c>
      <c r="M7" s="34">
        <v>0</v>
      </c>
      <c r="N7" s="35">
        <v>0</v>
      </c>
      <c r="O7" s="21">
        <v>4.72</v>
      </c>
      <c r="P7" s="34">
        <v>0</v>
      </c>
      <c r="Q7" s="35">
        <v>0</v>
      </c>
      <c r="R7" s="21">
        <v>4.75</v>
      </c>
      <c r="S7" s="33">
        <f>SUM(E7:R7)</f>
        <v>21.58</v>
      </c>
      <c r="T7" s="22"/>
      <c r="U7" s="23"/>
      <c r="W7" s="1" t="s">
        <v>39</v>
      </c>
    </row>
    <row r="8" spans="2:23" ht="15.6">
      <c r="B8" s="16">
        <v>3</v>
      </c>
      <c r="C8" s="17" t="s">
        <v>6</v>
      </c>
      <c r="D8" s="18" t="s">
        <v>10</v>
      </c>
      <c r="E8" s="19">
        <v>4.03</v>
      </c>
      <c r="F8" s="19">
        <v>6.62</v>
      </c>
      <c r="G8" s="19">
        <v>7.41</v>
      </c>
      <c r="H8" s="19">
        <v>0.64</v>
      </c>
      <c r="I8" s="19">
        <v>0.5</v>
      </c>
      <c r="J8" s="19">
        <v>7.11</v>
      </c>
      <c r="K8" s="19">
        <v>1.07</v>
      </c>
      <c r="L8" s="19">
        <v>0.15</v>
      </c>
      <c r="M8" s="19">
        <v>0.97</v>
      </c>
      <c r="N8" s="20">
        <v>5.34</v>
      </c>
      <c r="O8" s="21">
        <v>2.52</v>
      </c>
      <c r="P8" s="19">
        <v>4.93</v>
      </c>
      <c r="Q8" s="20">
        <v>3.08</v>
      </c>
      <c r="R8" s="36">
        <v>0</v>
      </c>
      <c r="S8" s="33">
        <f t="shared" ref="S8:S22" si="0">SUM(E8:R8)</f>
        <v>44.370000000000005</v>
      </c>
      <c r="T8" s="22"/>
      <c r="U8" s="23"/>
      <c r="W8" s="1"/>
    </row>
    <row r="9" spans="2:23" ht="15.6">
      <c r="B9" s="16">
        <v>4</v>
      </c>
      <c r="C9" s="17" t="s">
        <v>21</v>
      </c>
      <c r="D9" s="18" t="s">
        <v>10</v>
      </c>
      <c r="E9" s="19">
        <v>2.65</v>
      </c>
      <c r="F9" s="19">
        <v>0.77</v>
      </c>
      <c r="G9" s="34">
        <v>0</v>
      </c>
      <c r="H9" s="19">
        <v>2.97</v>
      </c>
      <c r="I9" s="19">
        <v>2.84</v>
      </c>
      <c r="J9" s="19">
        <v>4.5999999999999996</v>
      </c>
      <c r="K9" s="19">
        <v>2.96</v>
      </c>
      <c r="L9" s="19">
        <v>0.15</v>
      </c>
      <c r="M9" s="19">
        <v>3.84</v>
      </c>
      <c r="N9" s="20">
        <v>0.86</v>
      </c>
      <c r="O9" s="21">
        <v>3.7</v>
      </c>
      <c r="P9" s="19">
        <v>4.74</v>
      </c>
      <c r="Q9" s="20">
        <v>7.16</v>
      </c>
      <c r="R9" s="21">
        <v>0.18</v>
      </c>
      <c r="S9" s="33">
        <f t="shared" si="0"/>
        <v>37.419999999999995</v>
      </c>
      <c r="T9" s="22"/>
      <c r="U9" s="23"/>
      <c r="W9" s="1" t="s">
        <v>33</v>
      </c>
    </row>
    <row r="10" spans="2:23" ht="15.6">
      <c r="B10" s="16">
        <v>5</v>
      </c>
      <c r="C10" s="17" t="s">
        <v>25</v>
      </c>
      <c r="D10" s="18" t="s">
        <v>10</v>
      </c>
      <c r="E10" s="19">
        <v>0.91</v>
      </c>
      <c r="F10" s="34">
        <v>0</v>
      </c>
      <c r="G10" s="19">
        <v>1.47</v>
      </c>
      <c r="H10" s="19">
        <v>2.97</v>
      </c>
      <c r="I10" s="34">
        <v>0</v>
      </c>
      <c r="J10" s="19">
        <v>5.72</v>
      </c>
      <c r="K10" s="19">
        <v>3.87</v>
      </c>
      <c r="L10" s="19">
        <v>5.7</v>
      </c>
      <c r="M10" s="19">
        <v>2.85</v>
      </c>
      <c r="N10" s="20">
        <v>1.66</v>
      </c>
      <c r="O10" s="21">
        <v>4.0599999999999996</v>
      </c>
      <c r="P10" s="34">
        <v>0</v>
      </c>
      <c r="Q10" s="20">
        <v>4.79</v>
      </c>
      <c r="R10" s="21">
        <v>4.75</v>
      </c>
      <c r="S10" s="33">
        <f t="shared" si="0"/>
        <v>38.75</v>
      </c>
      <c r="T10" s="22"/>
      <c r="U10" s="23"/>
      <c r="W10" s="1" t="s">
        <v>38</v>
      </c>
    </row>
    <row r="11" spans="2:23" ht="15.6">
      <c r="B11" s="16">
        <v>6</v>
      </c>
      <c r="C11" s="17" t="s">
        <v>22</v>
      </c>
      <c r="D11" s="18" t="s">
        <v>9</v>
      </c>
      <c r="E11" s="19">
        <v>1.75</v>
      </c>
      <c r="F11" s="19">
        <v>3.59</v>
      </c>
      <c r="G11" s="19">
        <v>4.67</v>
      </c>
      <c r="H11" s="19">
        <v>1.66</v>
      </c>
      <c r="I11" s="19">
        <v>1.42</v>
      </c>
      <c r="J11" s="19">
        <v>5.31</v>
      </c>
      <c r="K11" s="19">
        <v>3.23</v>
      </c>
      <c r="L11" s="19">
        <v>0.41</v>
      </c>
      <c r="M11" s="19">
        <v>2.78</v>
      </c>
      <c r="N11" s="20">
        <v>2.2000000000000002</v>
      </c>
      <c r="O11" s="21">
        <v>0.87</v>
      </c>
      <c r="P11" s="19">
        <v>5.48</v>
      </c>
      <c r="Q11" s="20">
        <v>7.29</v>
      </c>
      <c r="R11" s="21">
        <v>0.43</v>
      </c>
      <c r="S11" s="33">
        <f t="shared" si="0"/>
        <v>41.09</v>
      </c>
      <c r="T11" s="22"/>
      <c r="U11" s="23"/>
      <c r="W11" s="1" t="s">
        <v>34</v>
      </c>
    </row>
    <row r="12" spans="2:23" ht="15.6">
      <c r="B12" s="16">
        <v>7</v>
      </c>
      <c r="C12" s="17" t="s">
        <v>36</v>
      </c>
      <c r="D12" s="18" t="s">
        <v>11</v>
      </c>
      <c r="E12" s="34">
        <v>0</v>
      </c>
      <c r="F12" s="34">
        <v>0</v>
      </c>
      <c r="G12" s="34">
        <v>9</v>
      </c>
      <c r="H12" s="34">
        <v>0</v>
      </c>
      <c r="I12" s="34">
        <v>0</v>
      </c>
      <c r="J12" s="34">
        <v>3</v>
      </c>
      <c r="K12" s="34">
        <v>2</v>
      </c>
      <c r="L12" s="34">
        <v>0</v>
      </c>
      <c r="M12" s="34">
        <v>0</v>
      </c>
      <c r="N12" s="35">
        <v>2</v>
      </c>
      <c r="O12" s="36">
        <v>0</v>
      </c>
      <c r="P12" s="34">
        <v>0</v>
      </c>
      <c r="Q12" s="35">
        <v>2</v>
      </c>
      <c r="R12" s="36">
        <v>0</v>
      </c>
      <c r="S12" s="34">
        <f t="shared" si="0"/>
        <v>18</v>
      </c>
      <c r="T12" s="22"/>
      <c r="U12" s="23"/>
      <c r="W12" s="1" t="s">
        <v>37</v>
      </c>
    </row>
    <row r="13" spans="2:23" ht="15.6">
      <c r="B13" s="16">
        <v>8</v>
      </c>
      <c r="C13" s="17" t="s">
        <v>41</v>
      </c>
      <c r="D13" s="18" t="s">
        <v>11</v>
      </c>
      <c r="E13" s="34">
        <v>0</v>
      </c>
      <c r="F13" s="34">
        <v>0</v>
      </c>
      <c r="G13" s="34">
        <v>2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5">
        <v>1</v>
      </c>
      <c r="O13" s="36">
        <v>0</v>
      </c>
      <c r="P13" s="34">
        <v>0</v>
      </c>
      <c r="Q13" s="35">
        <v>0</v>
      </c>
      <c r="R13" s="36">
        <v>0</v>
      </c>
      <c r="S13" s="34">
        <f t="shared" si="0"/>
        <v>3</v>
      </c>
      <c r="T13" s="22"/>
      <c r="U13" s="23"/>
      <c r="W13" s="1"/>
    </row>
    <row r="14" spans="2:23" ht="15.6">
      <c r="B14" s="16">
        <v>9</v>
      </c>
      <c r="C14" s="17" t="s">
        <v>7</v>
      </c>
      <c r="D14" s="18" t="s">
        <v>9</v>
      </c>
      <c r="E14" s="19">
        <v>1.8</v>
      </c>
      <c r="F14" s="34">
        <v>0</v>
      </c>
      <c r="G14" s="19">
        <v>2.75</v>
      </c>
      <c r="H14" s="19">
        <v>1.71</v>
      </c>
      <c r="I14" s="19">
        <v>1.52</v>
      </c>
      <c r="J14" s="19">
        <v>4.45</v>
      </c>
      <c r="K14" s="19">
        <v>3.39</v>
      </c>
      <c r="L14" s="19">
        <v>0.35</v>
      </c>
      <c r="M14" s="19">
        <v>2.84</v>
      </c>
      <c r="N14" s="20">
        <v>2.61</v>
      </c>
      <c r="O14" s="36">
        <v>0</v>
      </c>
      <c r="P14" s="19">
        <v>5.69</v>
      </c>
      <c r="Q14" s="20">
        <v>7.56</v>
      </c>
      <c r="R14" s="21">
        <v>0.43</v>
      </c>
      <c r="S14" s="33">
        <f t="shared" si="0"/>
        <v>35.1</v>
      </c>
      <c r="T14" s="22"/>
      <c r="U14" s="23"/>
      <c r="W14" s="1">
        <v>280</v>
      </c>
    </row>
    <row r="15" spans="2:23" ht="15.6">
      <c r="B15" s="16">
        <v>10</v>
      </c>
      <c r="C15" s="17" t="s">
        <v>30</v>
      </c>
      <c r="D15" s="18" t="s">
        <v>9</v>
      </c>
      <c r="E15" s="19">
        <v>0.39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20">
        <v>0.56999999999999995</v>
      </c>
      <c r="O15" s="36">
        <v>0</v>
      </c>
      <c r="P15" s="34">
        <v>0</v>
      </c>
      <c r="Q15" s="20">
        <v>0.28000000000000003</v>
      </c>
      <c r="R15" s="36">
        <v>0</v>
      </c>
      <c r="S15" s="33">
        <f t="shared" si="0"/>
        <v>1.24</v>
      </c>
      <c r="T15" s="22"/>
      <c r="U15" s="23"/>
      <c r="W15" s="1"/>
    </row>
    <row r="16" spans="2:23" ht="15.6">
      <c r="B16" s="16">
        <v>11</v>
      </c>
      <c r="C16" s="17" t="s">
        <v>26</v>
      </c>
      <c r="D16" s="18" t="s">
        <v>10</v>
      </c>
      <c r="E16" s="34">
        <v>0</v>
      </c>
      <c r="F16" s="34">
        <v>0</v>
      </c>
      <c r="G16" s="19">
        <v>6.36</v>
      </c>
      <c r="H16" s="34">
        <v>0</v>
      </c>
      <c r="I16" s="34">
        <v>0</v>
      </c>
      <c r="J16" s="19">
        <v>5.9</v>
      </c>
      <c r="K16" s="34">
        <v>0</v>
      </c>
      <c r="L16" s="34">
        <v>0</v>
      </c>
      <c r="M16" s="34">
        <v>0</v>
      </c>
      <c r="N16" s="20">
        <v>5.96</v>
      </c>
      <c r="O16" s="36">
        <v>0</v>
      </c>
      <c r="P16" s="34">
        <v>0</v>
      </c>
      <c r="Q16" s="20">
        <v>2.84</v>
      </c>
      <c r="R16" s="36">
        <v>0</v>
      </c>
      <c r="S16" s="33">
        <f t="shared" si="0"/>
        <v>21.060000000000002</v>
      </c>
      <c r="T16" s="22"/>
      <c r="U16" s="23"/>
      <c r="W16" s="1" t="s">
        <v>40</v>
      </c>
    </row>
    <row r="17" spans="2:23" ht="15.6">
      <c r="B17" s="16"/>
      <c r="C17" s="17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21"/>
      <c r="P17" s="19"/>
      <c r="Q17" s="20"/>
      <c r="R17" s="21"/>
      <c r="S17" s="33"/>
      <c r="T17" s="22"/>
      <c r="U17" s="23"/>
      <c r="W17" s="1"/>
    </row>
    <row r="18" spans="2:23" ht="15.6">
      <c r="B18" s="16"/>
      <c r="C18" s="17"/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20"/>
      <c r="O18" s="21"/>
      <c r="P18" s="19"/>
      <c r="Q18" s="20"/>
      <c r="R18" s="21"/>
      <c r="S18" s="33"/>
      <c r="T18" s="22"/>
      <c r="U18" s="23"/>
      <c r="W18" s="1"/>
    </row>
    <row r="19" spans="2:23" ht="15.6">
      <c r="B19" s="16"/>
      <c r="C19" s="17"/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20"/>
      <c r="O19" s="21"/>
      <c r="P19" s="19"/>
      <c r="Q19" s="20"/>
      <c r="R19" s="21"/>
      <c r="S19" s="33"/>
      <c r="T19" s="22"/>
      <c r="U19" s="23"/>
      <c r="W19" s="1"/>
    </row>
    <row r="20" spans="2:23" ht="15.6">
      <c r="B20" s="16"/>
      <c r="C20" s="17"/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20"/>
      <c r="O20" s="21"/>
      <c r="P20" s="19"/>
      <c r="Q20" s="20"/>
      <c r="R20" s="21"/>
      <c r="S20" s="33"/>
      <c r="T20" s="22"/>
      <c r="U20" s="23"/>
      <c r="W20" s="1"/>
    </row>
    <row r="21" spans="2:23" ht="15.6">
      <c r="B21" s="16"/>
      <c r="C21" s="24" t="s">
        <v>8</v>
      </c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20"/>
      <c r="O21" s="21"/>
      <c r="P21" s="19"/>
      <c r="Q21" s="20"/>
      <c r="R21" s="21"/>
      <c r="S21" s="33"/>
      <c r="T21" s="22"/>
      <c r="U21" s="23"/>
      <c r="W21" s="1"/>
    </row>
    <row r="22" spans="2:23" ht="15.6">
      <c r="B22" s="16">
        <v>20</v>
      </c>
      <c r="C22" s="17" t="s">
        <v>29</v>
      </c>
      <c r="D22" s="18" t="s">
        <v>9</v>
      </c>
      <c r="E22" s="19">
        <v>1.8</v>
      </c>
      <c r="F22" s="19">
        <v>3.68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5">
        <v>0</v>
      </c>
      <c r="O22" s="36">
        <v>0</v>
      </c>
      <c r="P22" s="34">
        <v>0</v>
      </c>
      <c r="Q22" s="35">
        <v>0</v>
      </c>
      <c r="R22" s="36">
        <v>0</v>
      </c>
      <c r="S22" s="33">
        <f t="shared" si="0"/>
        <v>5.48</v>
      </c>
      <c r="T22" s="22"/>
      <c r="U22" s="23"/>
      <c r="W22" s="1"/>
    </row>
    <row r="23" spans="2:23" ht="15.6">
      <c r="B23" s="16"/>
      <c r="C23" s="17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20"/>
      <c r="O23" s="21"/>
      <c r="P23" s="19"/>
      <c r="Q23" s="20"/>
      <c r="R23" s="21"/>
      <c r="S23" s="33"/>
      <c r="T23" s="22"/>
      <c r="U23" s="23"/>
      <c r="W23" s="1"/>
    </row>
    <row r="24" spans="2:23" ht="15.6">
      <c r="B24" s="16"/>
      <c r="C24" s="17"/>
      <c r="D24" s="18"/>
      <c r="E24" s="19"/>
      <c r="F24" s="19"/>
      <c r="G24" s="19"/>
      <c r="H24" s="19"/>
      <c r="I24" s="19"/>
      <c r="J24" s="19"/>
      <c r="K24" s="19"/>
      <c r="L24" s="19"/>
      <c r="M24" s="19"/>
      <c r="N24" s="20"/>
      <c r="O24" s="21"/>
      <c r="P24" s="19"/>
      <c r="Q24" s="20"/>
      <c r="R24" s="21"/>
      <c r="S24" s="33"/>
      <c r="T24" s="22"/>
      <c r="U24" s="23"/>
      <c r="W24" s="1"/>
    </row>
    <row r="25" spans="2:23" ht="15.6">
      <c r="B25" s="16"/>
      <c r="C25" s="17"/>
      <c r="D25" s="18"/>
      <c r="E25" s="19"/>
      <c r="F25" s="19"/>
      <c r="G25" s="19"/>
      <c r="H25" s="19"/>
      <c r="I25" s="19"/>
      <c r="J25" s="19"/>
      <c r="K25" s="19"/>
      <c r="L25" s="19"/>
      <c r="M25" s="19"/>
      <c r="N25" s="20"/>
      <c r="O25" s="21"/>
      <c r="P25" s="19"/>
      <c r="Q25" s="20"/>
      <c r="R25" s="21"/>
      <c r="S25" s="33"/>
      <c r="T25" s="22"/>
      <c r="U25" s="23"/>
      <c r="W25" s="1"/>
    </row>
    <row r="26" spans="2:23" ht="16.2" thickBot="1">
      <c r="B26" s="25"/>
      <c r="C26" s="26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9"/>
      <c r="O26" s="30"/>
      <c r="P26" s="28"/>
      <c r="Q26" s="29"/>
      <c r="R26" s="30"/>
      <c r="S26" s="46"/>
      <c r="T26" s="31"/>
      <c r="U26" s="32"/>
      <c r="W26" s="1"/>
    </row>
    <row r="27" spans="2:23" ht="19.2" thickTop="1" thickBot="1">
      <c r="B27" s="66" t="s">
        <v>28</v>
      </c>
      <c r="C27" s="66"/>
      <c r="D27" s="6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64" t="s">
        <v>18</v>
      </c>
      <c r="T27" s="65"/>
      <c r="U27" s="50"/>
      <c r="W27" s="1"/>
    </row>
    <row r="28" spans="2:23" ht="15.6" thickTop="1" thickBot="1"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2"/>
      <c r="U28" s="4"/>
      <c r="W28" s="1"/>
    </row>
    <row r="29" spans="2:23" ht="19.2" thickTop="1" thickBot="1">
      <c r="K29" s="57" t="s">
        <v>42</v>
      </c>
      <c r="L29" s="58"/>
      <c r="M29" s="58"/>
      <c r="N29" s="58"/>
      <c r="O29" s="58"/>
      <c r="P29" s="58"/>
      <c r="Q29" s="58"/>
      <c r="R29" s="58"/>
      <c r="S29" s="58"/>
      <c r="T29" s="58"/>
      <c r="U29" s="51"/>
      <c r="W29" s="1"/>
    </row>
    <row r="30" spans="2:23" ht="15" thickTop="1"/>
  </sheetData>
  <mergeCells count="24">
    <mergeCell ref="K29:T29"/>
    <mergeCell ref="B3:B5"/>
    <mergeCell ref="B2:U2"/>
    <mergeCell ref="S27:T27"/>
    <mergeCell ref="B27:D27"/>
    <mergeCell ref="G3:R3"/>
    <mergeCell ref="S3:S5"/>
    <mergeCell ref="C3:C5"/>
    <mergeCell ref="T3:T5"/>
    <mergeCell ref="U3:U5"/>
    <mergeCell ref="D3:D5"/>
    <mergeCell ref="E3:F3"/>
    <mergeCell ref="E4:E5"/>
    <mergeCell ref="F4:F5"/>
    <mergeCell ref="J4:J5"/>
    <mergeCell ref="I4:I5"/>
    <mergeCell ref="H4:H5"/>
    <mergeCell ref="G4:G5"/>
    <mergeCell ref="N4:O4"/>
    <mergeCell ref="Q4:R4"/>
    <mergeCell ref="P4:P5"/>
    <mergeCell ref="M4:M5"/>
    <mergeCell ref="L4:L5"/>
    <mergeCell ref="K4:K5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Z30"/>
  <sheetViews>
    <sheetView workbookViewId="0">
      <selection sqref="A1:XFD1048576"/>
    </sheetView>
  </sheetViews>
  <sheetFormatPr defaultRowHeight="14.4"/>
  <cols>
    <col min="1" max="1" width="1.77734375" customWidth="1"/>
    <col min="2" max="2" width="5.6640625" customWidth="1"/>
    <col min="3" max="3" width="50.6640625" customWidth="1"/>
    <col min="4" max="4" width="5.33203125" customWidth="1"/>
    <col min="5" max="5" width="4.88671875" style="1" customWidth="1"/>
    <col min="6" max="6" width="7.21875" style="1" customWidth="1"/>
    <col min="7" max="13" width="5" style="1" customWidth="1"/>
    <col min="14" max="14" width="5.77734375" style="1" bestFit="1" customWidth="1"/>
    <col min="15" max="15" width="6.33203125" style="1" bestFit="1" customWidth="1"/>
    <col min="16" max="16" width="5" style="1" customWidth="1"/>
    <col min="17" max="17" width="5.77734375" style="1" bestFit="1" customWidth="1"/>
    <col min="18" max="18" width="7.33203125" style="1" bestFit="1" customWidth="1"/>
    <col min="19" max="19" width="7.21875" style="1" bestFit="1" customWidth="1"/>
    <col min="20" max="20" width="8.21875" style="1" customWidth="1"/>
    <col min="21" max="21" width="12.21875" style="3" customWidth="1"/>
    <col min="25" max="25" width="13.77734375" bestFit="1" customWidth="1"/>
    <col min="26" max="26" width="12.33203125" bestFit="1" customWidth="1"/>
  </cols>
  <sheetData>
    <row r="1" spans="2:26">
      <c r="C1" t="s">
        <v>35</v>
      </c>
    </row>
    <row r="2" spans="2:26" ht="18.600000000000001" thickBot="1">
      <c r="B2" s="62" t="s">
        <v>43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2:26" ht="15.6" customHeight="1" thickTop="1" thickBot="1">
      <c r="B3" s="59" t="s">
        <v>15</v>
      </c>
      <c r="C3" s="69" t="s">
        <v>0</v>
      </c>
      <c r="D3" s="71" t="s">
        <v>5</v>
      </c>
      <c r="E3" s="77" t="s">
        <v>12</v>
      </c>
      <c r="F3" s="78"/>
      <c r="G3" s="67" t="s">
        <v>23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9" t="s">
        <v>4</v>
      </c>
      <c r="T3" s="71" t="s">
        <v>16</v>
      </c>
      <c r="U3" s="74" t="s">
        <v>17</v>
      </c>
    </row>
    <row r="4" spans="2:26" ht="16.2" thickBot="1">
      <c r="B4" s="60"/>
      <c r="C4" s="70"/>
      <c r="D4" s="72"/>
      <c r="E4" s="79" t="s">
        <v>13</v>
      </c>
      <c r="F4" s="79" t="s">
        <v>14</v>
      </c>
      <c r="G4" s="52">
        <v>1</v>
      </c>
      <c r="H4" s="52">
        <v>2</v>
      </c>
      <c r="I4" s="52">
        <v>3</v>
      </c>
      <c r="J4" s="52">
        <v>4</v>
      </c>
      <c r="K4" s="52">
        <v>5</v>
      </c>
      <c r="L4" s="52">
        <v>6</v>
      </c>
      <c r="M4" s="52">
        <v>7</v>
      </c>
      <c r="N4" s="54">
        <v>8</v>
      </c>
      <c r="O4" s="55"/>
      <c r="P4" s="52">
        <v>9</v>
      </c>
      <c r="Q4" s="54">
        <v>10</v>
      </c>
      <c r="R4" s="56"/>
      <c r="S4" s="70"/>
      <c r="T4" s="72"/>
      <c r="U4" s="75"/>
    </row>
    <row r="5" spans="2:26" ht="16.2" thickBot="1">
      <c r="B5" s="61"/>
      <c r="C5" s="53"/>
      <c r="D5" s="73"/>
      <c r="E5" s="73"/>
      <c r="F5" s="73"/>
      <c r="G5" s="53"/>
      <c r="H5" s="53"/>
      <c r="I5" s="53"/>
      <c r="J5" s="53"/>
      <c r="K5" s="53"/>
      <c r="L5" s="53"/>
      <c r="M5" s="53"/>
      <c r="N5" s="6" t="s">
        <v>1</v>
      </c>
      <c r="O5" s="7" t="s">
        <v>2</v>
      </c>
      <c r="P5" s="53"/>
      <c r="Q5" s="6" t="s">
        <v>1</v>
      </c>
      <c r="R5" s="8" t="s">
        <v>3</v>
      </c>
      <c r="S5" s="53"/>
      <c r="T5" s="73"/>
      <c r="U5" s="76"/>
      <c r="Y5" s="38" t="s">
        <v>2</v>
      </c>
    </row>
    <row r="6" spans="2:26" ht="16.2" thickTop="1">
      <c r="B6" s="9">
        <v>1</v>
      </c>
      <c r="C6" s="10" t="s">
        <v>31</v>
      </c>
      <c r="D6" s="11" t="s">
        <v>9</v>
      </c>
      <c r="E6" s="12">
        <v>1.7</v>
      </c>
      <c r="F6" s="12">
        <v>3.52</v>
      </c>
      <c r="G6" s="12">
        <v>4.37</v>
      </c>
      <c r="H6" s="12">
        <v>1.3</v>
      </c>
      <c r="I6" s="12">
        <v>1.42</v>
      </c>
      <c r="J6" s="12">
        <v>4.96</v>
      </c>
      <c r="K6" s="12">
        <v>3.11</v>
      </c>
      <c r="L6" s="47">
        <v>0</v>
      </c>
      <c r="M6" s="12">
        <v>2.78</v>
      </c>
      <c r="N6" s="13">
        <v>2.2000000000000002</v>
      </c>
      <c r="O6" s="49">
        <v>0</v>
      </c>
      <c r="P6" s="12">
        <v>5.48</v>
      </c>
      <c r="Q6" s="13">
        <v>7.29</v>
      </c>
      <c r="R6" s="48">
        <v>0</v>
      </c>
      <c r="S6" s="45">
        <f>SUM(E6:R6)</f>
        <v>38.130000000000003</v>
      </c>
      <c r="T6" s="14"/>
      <c r="U6" s="15"/>
      <c r="W6" t="s">
        <v>32</v>
      </c>
      <c r="Y6" s="12">
        <f>O6*T6</f>
        <v>0</v>
      </c>
    </row>
    <row r="7" spans="2:26" ht="15.6">
      <c r="B7" s="16" t="s">
        <v>27</v>
      </c>
      <c r="C7" s="17" t="s">
        <v>24</v>
      </c>
      <c r="D7" s="18" t="s">
        <v>10</v>
      </c>
      <c r="E7" s="19">
        <v>0.83</v>
      </c>
      <c r="F7" s="34">
        <v>0</v>
      </c>
      <c r="G7" s="19">
        <v>1.47</v>
      </c>
      <c r="H7" s="19">
        <v>1.77</v>
      </c>
      <c r="I7" s="34">
        <v>0</v>
      </c>
      <c r="J7" s="19">
        <v>4.29</v>
      </c>
      <c r="K7" s="19">
        <v>0.9</v>
      </c>
      <c r="L7" s="19">
        <v>2.85</v>
      </c>
      <c r="M7" s="34">
        <v>0</v>
      </c>
      <c r="N7" s="35">
        <v>0</v>
      </c>
      <c r="O7" s="21">
        <v>4.72</v>
      </c>
      <c r="P7" s="34">
        <v>0</v>
      </c>
      <c r="Q7" s="35">
        <v>0</v>
      </c>
      <c r="R7" s="21">
        <v>4.75</v>
      </c>
      <c r="S7" s="33">
        <f>SUM(E7:R7)</f>
        <v>21.58</v>
      </c>
      <c r="T7" s="22"/>
      <c r="U7" s="23"/>
      <c r="W7" t="s">
        <v>39</v>
      </c>
      <c r="Y7" s="39">
        <f>O7*T7</f>
        <v>0</v>
      </c>
    </row>
    <row r="8" spans="2:26" ht="15.6">
      <c r="B8" s="16">
        <v>3</v>
      </c>
      <c r="C8" s="17" t="s">
        <v>6</v>
      </c>
      <c r="D8" s="18" t="s">
        <v>10</v>
      </c>
      <c r="E8" s="19">
        <v>4.03</v>
      </c>
      <c r="F8" s="19">
        <v>6.62</v>
      </c>
      <c r="G8" s="19">
        <v>7.41</v>
      </c>
      <c r="H8" s="19">
        <v>0.64</v>
      </c>
      <c r="I8" s="19">
        <v>0.5</v>
      </c>
      <c r="J8" s="19">
        <v>7.11</v>
      </c>
      <c r="K8" s="19">
        <v>1.07</v>
      </c>
      <c r="L8" s="19">
        <v>0.15</v>
      </c>
      <c r="M8" s="19">
        <v>0.97</v>
      </c>
      <c r="N8" s="20">
        <v>5.34</v>
      </c>
      <c r="O8" s="21">
        <v>2.52</v>
      </c>
      <c r="P8" s="19">
        <v>4.93</v>
      </c>
      <c r="Q8" s="20">
        <v>3.08</v>
      </c>
      <c r="R8" s="36">
        <v>0</v>
      </c>
      <c r="S8" s="33">
        <f t="shared" ref="S8:S22" si="0">SUM(E8:R8)</f>
        <v>44.370000000000005</v>
      </c>
      <c r="T8" s="22"/>
      <c r="U8" s="23"/>
      <c r="Y8" s="39">
        <f t="shared" ref="Y8:Y11" si="1">O8*T8</f>
        <v>0</v>
      </c>
    </row>
    <row r="9" spans="2:26" ht="15.6">
      <c r="B9" s="16">
        <v>4</v>
      </c>
      <c r="C9" s="17" t="s">
        <v>21</v>
      </c>
      <c r="D9" s="18" t="s">
        <v>10</v>
      </c>
      <c r="E9" s="19">
        <v>2.65</v>
      </c>
      <c r="F9" s="19">
        <v>0.77</v>
      </c>
      <c r="G9" s="34">
        <v>0</v>
      </c>
      <c r="H9" s="19">
        <v>2.97</v>
      </c>
      <c r="I9" s="19">
        <v>2.84</v>
      </c>
      <c r="J9" s="19">
        <v>4.5999999999999996</v>
      </c>
      <c r="K9" s="19">
        <v>2.96</v>
      </c>
      <c r="L9" s="19">
        <v>0.15</v>
      </c>
      <c r="M9" s="19">
        <v>3.84</v>
      </c>
      <c r="N9" s="20">
        <v>0.86</v>
      </c>
      <c r="O9" s="21">
        <v>3.7</v>
      </c>
      <c r="P9" s="19">
        <v>4.74</v>
      </c>
      <c r="Q9" s="20">
        <v>7.16</v>
      </c>
      <c r="R9" s="21">
        <v>0.18</v>
      </c>
      <c r="S9" s="33">
        <f t="shared" si="0"/>
        <v>37.419999999999995</v>
      </c>
      <c r="T9" s="22"/>
      <c r="U9" s="23"/>
      <c r="W9" t="s">
        <v>33</v>
      </c>
      <c r="Y9" s="39">
        <f t="shared" si="1"/>
        <v>0</v>
      </c>
    </row>
    <row r="10" spans="2:26" ht="15.6">
      <c r="B10" s="16">
        <v>5</v>
      </c>
      <c r="C10" s="17" t="s">
        <v>25</v>
      </c>
      <c r="D10" s="18" t="s">
        <v>10</v>
      </c>
      <c r="E10" s="19">
        <v>0.91</v>
      </c>
      <c r="F10" s="34">
        <v>0</v>
      </c>
      <c r="G10" s="19">
        <v>1.47</v>
      </c>
      <c r="H10" s="19">
        <v>2.97</v>
      </c>
      <c r="I10" s="34">
        <v>0</v>
      </c>
      <c r="J10" s="19">
        <v>5.72</v>
      </c>
      <c r="K10" s="19">
        <v>3.87</v>
      </c>
      <c r="L10" s="19">
        <v>5.7</v>
      </c>
      <c r="M10" s="19">
        <v>2.85</v>
      </c>
      <c r="N10" s="20">
        <v>1.66</v>
      </c>
      <c r="O10" s="21">
        <v>4.0599999999999996</v>
      </c>
      <c r="P10" s="34">
        <v>0</v>
      </c>
      <c r="Q10" s="20">
        <v>4.79</v>
      </c>
      <c r="R10" s="21">
        <v>4.75</v>
      </c>
      <c r="S10" s="33">
        <f t="shared" si="0"/>
        <v>38.75</v>
      </c>
      <c r="T10" s="22"/>
      <c r="U10" s="23"/>
      <c r="W10" t="s">
        <v>38</v>
      </c>
      <c r="Y10" s="39">
        <f t="shared" si="1"/>
        <v>0</v>
      </c>
    </row>
    <row r="11" spans="2:26" ht="18.600000000000001" thickBot="1">
      <c r="B11" s="16">
        <v>6</v>
      </c>
      <c r="C11" s="17" t="s">
        <v>22</v>
      </c>
      <c r="D11" s="18" t="s">
        <v>9</v>
      </c>
      <c r="E11" s="19">
        <v>1.75</v>
      </c>
      <c r="F11" s="19">
        <v>3.59</v>
      </c>
      <c r="G11" s="19">
        <v>4.67</v>
      </c>
      <c r="H11" s="19">
        <v>1.66</v>
      </c>
      <c r="I11" s="19">
        <v>1.42</v>
      </c>
      <c r="J11" s="19">
        <v>5.31</v>
      </c>
      <c r="K11" s="19">
        <v>3.23</v>
      </c>
      <c r="L11" s="19">
        <v>0.41</v>
      </c>
      <c r="M11" s="19">
        <v>2.78</v>
      </c>
      <c r="N11" s="20">
        <v>2.2000000000000002</v>
      </c>
      <c r="O11" s="21">
        <v>0.87</v>
      </c>
      <c r="P11" s="19">
        <v>5.48</v>
      </c>
      <c r="Q11" s="20">
        <v>7.29</v>
      </c>
      <c r="R11" s="21">
        <v>0.43</v>
      </c>
      <c r="S11" s="33">
        <f t="shared" si="0"/>
        <v>41.09</v>
      </c>
      <c r="T11" s="22"/>
      <c r="U11" s="23"/>
      <c r="W11" t="s">
        <v>34</v>
      </c>
      <c r="Y11" s="40">
        <f t="shared" si="1"/>
        <v>0</v>
      </c>
      <c r="Z11" s="37" t="s">
        <v>20</v>
      </c>
    </row>
    <row r="12" spans="2:26" ht="18.600000000000001" thickBot="1">
      <c r="B12" s="16">
        <v>7</v>
      </c>
      <c r="C12" s="17" t="s">
        <v>36</v>
      </c>
      <c r="D12" s="18" t="s">
        <v>11</v>
      </c>
      <c r="E12" s="34">
        <v>0</v>
      </c>
      <c r="F12" s="34">
        <v>0</v>
      </c>
      <c r="G12" s="34">
        <v>9</v>
      </c>
      <c r="H12" s="34">
        <v>0</v>
      </c>
      <c r="I12" s="34">
        <v>0</v>
      </c>
      <c r="J12" s="34">
        <v>3</v>
      </c>
      <c r="K12" s="34">
        <v>2</v>
      </c>
      <c r="L12" s="34">
        <v>0</v>
      </c>
      <c r="M12" s="34">
        <v>0</v>
      </c>
      <c r="N12" s="35">
        <v>2</v>
      </c>
      <c r="O12" s="36">
        <v>0</v>
      </c>
      <c r="P12" s="34">
        <v>0</v>
      </c>
      <c r="Q12" s="35">
        <v>2</v>
      </c>
      <c r="R12" s="36">
        <v>0</v>
      </c>
      <c r="S12" s="34">
        <f t="shared" si="0"/>
        <v>18</v>
      </c>
      <c r="T12" s="22"/>
      <c r="U12" s="23"/>
      <c r="W12" t="s">
        <v>37</v>
      </c>
      <c r="Y12" s="41">
        <f>SUM(Y6:Y11)</f>
        <v>0</v>
      </c>
      <c r="Z12" s="42">
        <f>Y12/Y27</f>
        <v>0</v>
      </c>
    </row>
    <row r="13" spans="2:26" ht="15.6">
      <c r="B13" s="16">
        <v>8</v>
      </c>
      <c r="C13" s="17" t="s">
        <v>41</v>
      </c>
      <c r="D13" s="18" t="s">
        <v>11</v>
      </c>
      <c r="E13" s="34">
        <v>0</v>
      </c>
      <c r="F13" s="34">
        <v>0</v>
      </c>
      <c r="G13" s="34">
        <v>2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5">
        <v>1</v>
      </c>
      <c r="O13" s="36">
        <v>0</v>
      </c>
      <c r="P13" s="34">
        <v>0</v>
      </c>
      <c r="Q13" s="35">
        <v>0</v>
      </c>
      <c r="R13" s="36">
        <v>0</v>
      </c>
      <c r="S13" s="34">
        <f t="shared" si="0"/>
        <v>3</v>
      </c>
      <c r="T13" s="22"/>
      <c r="U13" s="23"/>
    </row>
    <row r="14" spans="2:26" ht="15.6">
      <c r="B14" s="16">
        <v>9</v>
      </c>
      <c r="C14" s="17" t="s">
        <v>7</v>
      </c>
      <c r="D14" s="18" t="s">
        <v>9</v>
      </c>
      <c r="E14" s="19">
        <v>1.8</v>
      </c>
      <c r="F14" s="34">
        <v>0</v>
      </c>
      <c r="G14" s="19">
        <v>2.75</v>
      </c>
      <c r="H14" s="19">
        <v>1.71</v>
      </c>
      <c r="I14" s="19">
        <v>1.52</v>
      </c>
      <c r="J14" s="19">
        <v>4.45</v>
      </c>
      <c r="K14" s="19">
        <v>3.39</v>
      </c>
      <c r="L14" s="19">
        <v>0.35</v>
      </c>
      <c r="M14" s="19">
        <v>2.84</v>
      </c>
      <c r="N14" s="20">
        <v>2.61</v>
      </c>
      <c r="O14" s="36">
        <v>0</v>
      </c>
      <c r="P14" s="19">
        <v>5.69</v>
      </c>
      <c r="Q14" s="20">
        <v>7.56</v>
      </c>
      <c r="R14" s="21">
        <v>0.43</v>
      </c>
      <c r="S14" s="33">
        <f t="shared" si="0"/>
        <v>35.1</v>
      </c>
      <c r="T14" s="22"/>
      <c r="U14" s="23"/>
      <c r="W14">
        <v>280</v>
      </c>
    </row>
    <row r="15" spans="2:26" ht="15.6">
      <c r="B15" s="16">
        <v>10</v>
      </c>
      <c r="C15" s="17" t="s">
        <v>30</v>
      </c>
      <c r="D15" s="18" t="s">
        <v>9</v>
      </c>
      <c r="E15" s="19">
        <v>0.39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20">
        <v>0.56999999999999995</v>
      </c>
      <c r="O15" s="36">
        <v>0</v>
      </c>
      <c r="P15" s="34">
        <v>0</v>
      </c>
      <c r="Q15" s="20">
        <v>0.28000000000000003</v>
      </c>
      <c r="R15" s="36">
        <v>0</v>
      </c>
      <c r="S15" s="33">
        <f t="shared" si="0"/>
        <v>1.24</v>
      </c>
      <c r="T15" s="22"/>
      <c r="U15" s="23"/>
    </row>
    <row r="16" spans="2:26" ht="15.6">
      <c r="B16" s="16">
        <v>11</v>
      </c>
      <c r="C16" s="17" t="s">
        <v>26</v>
      </c>
      <c r="D16" s="18" t="s">
        <v>10</v>
      </c>
      <c r="E16" s="34">
        <v>0</v>
      </c>
      <c r="F16" s="34">
        <v>0</v>
      </c>
      <c r="G16" s="19">
        <v>6.36</v>
      </c>
      <c r="H16" s="34">
        <v>0</v>
      </c>
      <c r="I16" s="34">
        <v>0</v>
      </c>
      <c r="J16" s="19">
        <v>5.9</v>
      </c>
      <c r="K16" s="34">
        <v>0</v>
      </c>
      <c r="L16" s="34">
        <v>0</v>
      </c>
      <c r="M16" s="34">
        <v>0</v>
      </c>
      <c r="N16" s="20">
        <v>5.96</v>
      </c>
      <c r="O16" s="36">
        <v>0</v>
      </c>
      <c r="P16" s="34">
        <v>0</v>
      </c>
      <c r="Q16" s="20">
        <v>2.84</v>
      </c>
      <c r="R16" s="36">
        <v>0</v>
      </c>
      <c r="S16" s="33">
        <f t="shared" si="0"/>
        <v>21.060000000000002</v>
      </c>
      <c r="T16" s="22"/>
      <c r="U16" s="23"/>
      <c r="W16" t="s">
        <v>40</v>
      </c>
    </row>
    <row r="17" spans="2:26" ht="15.6">
      <c r="B17" s="16"/>
      <c r="C17" s="17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21"/>
      <c r="P17" s="19"/>
      <c r="Q17" s="20"/>
      <c r="R17" s="21"/>
      <c r="S17" s="33"/>
      <c r="T17" s="22"/>
      <c r="U17" s="23"/>
    </row>
    <row r="18" spans="2:26" ht="15.6">
      <c r="B18" s="16"/>
      <c r="C18" s="17"/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20"/>
      <c r="O18" s="21"/>
      <c r="P18" s="19"/>
      <c r="Q18" s="20"/>
      <c r="R18" s="21"/>
      <c r="S18" s="33"/>
      <c r="T18" s="22"/>
      <c r="U18" s="23"/>
    </row>
    <row r="19" spans="2:26" ht="15.6">
      <c r="B19" s="16"/>
      <c r="C19" s="17"/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20"/>
      <c r="O19" s="21"/>
      <c r="P19" s="19"/>
      <c r="Q19" s="20"/>
      <c r="R19" s="21"/>
      <c r="S19" s="33"/>
      <c r="T19" s="22"/>
      <c r="U19" s="23"/>
    </row>
    <row r="20" spans="2:26" ht="15.6">
      <c r="B20" s="16"/>
      <c r="C20" s="17"/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20"/>
      <c r="O20" s="21"/>
      <c r="P20" s="19"/>
      <c r="Q20" s="20"/>
      <c r="R20" s="21"/>
      <c r="S20" s="33"/>
      <c r="T20" s="22"/>
      <c r="U20" s="23"/>
    </row>
    <row r="21" spans="2:26" ht="15.6">
      <c r="B21" s="16"/>
      <c r="C21" s="24" t="s">
        <v>8</v>
      </c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20"/>
      <c r="O21" s="21"/>
      <c r="P21" s="19"/>
      <c r="Q21" s="20"/>
      <c r="R21" s="21"/>
      <c r="S21" s="33"/>
      <c r="T21" s="22"/>
      <c r="U21" s="23"/>
    </row>
    <row r="22" spans="2:26" ht="15.6">
      <c r="B22" s="16">
        <v>20</v>
      </c>
      <c r="C22" s="17" t="s">
        <v>29</v>
      </c>
      <c r="D22" s="18" t="s">
        <v>9</v>
      </c>
      <c r="E22" s="19">
        <v>1.8</v>
      </c>
      <c r="F22" s="19">
        <v>3.68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5">
        <v>0</v>
      </c>
      <c r="O22" s="36">
        <v>0</v>
      </c>
      <c r="P22" s="34">
        <v>0</v>
      </c>
      <c r="Q22" s="35">
        <v>0</v>
      </c>
      <c r="R22" s="36">
        <v>0</v>
      </c>
      <c r="S22" s="33">
        <f t="shared" si="0"/>
        <v>5.48</v>
      </c>
      <c r="T22" s="22"/>
      <c r="U22" s="23"/>
    </row>
    <row r="23" spans="2:26" ht="15.6">
      <c r="B23" s="16"/>
      <c r="C23" s="17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20"/>
      <c r="O23" s="21"/>
      <c r="P23" s="19"/>
      <c r="Q23" s="20"/>
      <c r="R23" s="21"/>
      <c r="S23" s="33"/>
      <c r="T23" s="22"/>
      <c r="U23" s="23"/>
    </row>
    <row r="24" spans="2:26" ht="15.6">
      <c r="B24" s="16"/>
      <c r="C24" s="17"/>
      <c r="D24" s="18"/>
      <c r="E24" s="19"/>
      <c r="F24" s="19"/>
      <c r="G24" s="19"/>
      <c r="H24" s="19"/>
      <c r="I24" s="19"/>
      <c r="J24" s="19"/>
      <c r="K24" s="19"/>
      <c r="L24" s="19"/>
      <c r="M24" s="19"/>
      <c r="N24" s="20"/>
      <c r="O24" s="21"/>
      <c r="P24" s="19"/>
      <c r="Q24" s="20"/>
      <c r="R24" s="21"/>
      <c r="S24" s="33"/>
      <c r="T24" s="22"/>
      <c r="U24" s="23"/>
    </row>
    <row r="25" spans="2:26" ht="15.6">
      <c r="B25" s="16"/>
      <c r="C25" s="17"/>
      <c r="D25" s="18"/>
      <c r="E25" s="19"/>
      <c r="F25" s="19"/>
      <c r="G25" s="19"/>
      <c r="H25" s="19"/>
      <c r="I25" s="19"/>
      <c r="J25" s="19"/>
      <c r="K25" s="19"/>
      <c r="L25" s="19"/>
      <c r="M25" s="19"/>
      <c r="N25" s="20"/>
      <c r="O25" s="21"/>
      <c r="P25" s="19"/>
      <c r="Q25" s="20"/>
      <c r="R25" s="21"/>
      <c r="S25" s="33"/>
      <c r="T25" s="22"/>
      <c r="U25" s="23"/>
    </row>
    <row r="26" spans="2:26" ht="18.600000000000001" thickBot="1">
      <c r="B26" s="25"/>
      <c r="C26" s="26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9"/>
      <c r="O26" s="30"/>
      <c r="P26" s="28"/>
      <c r="Q26" s="29"/>
      <c r="R26" s="30"/>
      <c r="S26" s="46"/>
      <c r="T26" s="31"/>
      <c r="U26" s="32"/>
      <c r="Y26" s="37" t="s">
        <v>19</v>
      </c>
      <c r="Z26" s="37" t="s">
        <v>20</v>
      </c>
    </row>
    <row r="27" spans="2:26" ht="19.2" thickTop="1" thickBot="1">
      <c r="B27" s="66" t="s">
        <v>28</v>
      </c>
      <c r="C27" s="66"/>
      <c r="D27" s="6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64" t="s">
        <v>18</v>
      </c>
      <c r="T27" s="65"/>
      <c r="U27" s="50"/>
      <c r="Y27" s="43">
        <v>43.57</v>
      </c>
      <c r="Z27" s="44">
        <f>U27/Y27</f>
        <v>0</v>
      </c>
    </row>
    <row r="28" spans="2:26" ht="15.6" thickTop="1" thickBot="1"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2"/>
      <c r="U28" s="4"/>
    </row>
    <row r="29" spans="2:26" ht="19.2" thickTop="1" thickBot="1">
      <c r="K29" s="57" t="s">
        <v>42</v>
      </c>
      <c r="L29" s="58"/>
      <c r="M29" s="58"/>
      <c r="N29" s="58"/>
      <c r="O29" s="58"/>
      <c r="P29" s="58"/>
      <c r="Q29" s="58"/>
      <c r="R29" s="58"/>
      <c r="S29" s="58"/>
      <c r="T29" s="58"/>
      <c r="U29" s="51"/>
    </row>
    <row r="30" spans="2:26" ht="15" thickTop="1"/>
  </sheetData>
  <mergeCells count="24">
    <mergeCell ref="S27:T27"/>
    <mergeCell ref="K29:T29"/>
    <mergeCell ref="L4:L5"/>
    <mergeCell ref="M4:M5"/>
    <mergeCell ref="N4:O4"/>
    <mergeCell ref="P4:P5"/>
    <mergeCell ref="Q4:R4"/>
    <mergeCell ref="B27:D27"/>
    <mergeCell ref="F4:F5"/>
    <mergeCell ref="G4:G5"/>
    <mergeCell ref="H4:H5"/>
    <mergeCell ref="I4:I5"/>
    <mergeCell ref="J4:J5"/>
    <mergeCell ref="K4:K5"/>
    <mergeCell ref="B2:U2"/>
    <mergeCell ref="B3:B5"/>
    <mergeCell ref="C3:C5"/>
    <mergeCell ref="D3:D5"/>
    <mergeCell ref="E3:F3"/>
    <mergeCell ref="G3:R3"/>
    <mergeCell ref="S3:S5"/>
    <mergeCell ref="T3:T5"/>
    <mergeCell ref="U3:U5"/>
    <mergeCell ref="E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Анатолий</dc:creator>
  <cp:lastModifiedBy>Анатолий</cp:lastModifiedBy>
  <cp:lastPrinted>2026-04-15T14:21:37Z</cp:lastPrinted>
  <dcterms:created xsi:type="dcterms:W3CDTF">2026-04-07T11:12:51Z</dcterms:created>
  <dcterms:modified xsi:type="dcterms:W3CDTF">2026-04-17T06:49:40Z</dcterms:modified>
</cp:coreProperties>
</file>