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КП" sheetId="1" r:id="rId1"/>
  </sheets>
  <definedNames>
    <definedName name="_xlnm._FilterDatabase" localSheetId="0" hidden="1">КП!$A$2:$F$10</definedName>
    <definedName name="_xlnm.Print_Area" localSheetId="0">КП!$A$1:$F$10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<sst xmlns="http://schemas.openxmlformats.org/spreadsheetml/2006/main" count="22" uniqueCount="19">
  <si>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t>Кошторис на будівництво фундаментної плити                                                                                                                           за адресою: с. Софіївська –Борщагівка, Києво-Святошинський район, Київська область Hf</t>
  </si>
  <si>
    <t>№ п/п</t>
  </si>
  <si>
    <t>Найменування робіт</t>
  </si>
  <si>
    <t>Од. вим.</t>
  </si>
  <si>
    <t>Обсяг</t>
  </si>
  <si>
    <t>Ціна без ПДВ, грн</t>
  </si>
  <si>
    <t>Вартість, грн</t>
  </si>
  <si>
    <t>Демонтаж плит 3,0×1,5м зі складуванням поруч із місцем демонтажу</t>
  </si>
  <si>
    <t>шт</t>
  </si>
  <si>
    <t>Виготовлення та монтаж тимчасової опалубки під щебневу підсипку h=300мм</t>
  </si>
  <si>
    <t>мп</t>
  </si>
  <si>
    <t>Влаштування щебневої основи фр.20-40 t=300мм з ущільненням</t>
  </si>
  <si>
    <t>м2</t>
  </si>
  <si>
    <t>Монтаж ПЕ плівки 180мкр</t>
  </si>
  <si>
    <t>Бетонування фундаменту плити з армуванням, виготовлення та монтаж/демонтаж опалубки h=300мм</t>
  </si>
  <si>
    <t>м3</t>
  </si>
  <si>
    <t>Шліфування поверхні фундаменту</t>
  </si>
  <si>
    <t xml:space="preserve">Укладання гільз по 3м з гофрированної труби ф110 </t>
  </si>
  <si>
    <t>ВСЬОГО, грн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</si>
</sst>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</numFmts>
  <fonts count="24">
    <font>
      <sz val="10"/>
      <name val="Arial"/>
      <charset val="204"/>
    </font>
    <font>
      <sz val="12"/>
      <name val="Times New Roman"/>
      <charset val="204"/>
    </font>
    <font>
      <b/>
      <sz val="12"/>
      <color rgb="FF000000"/>
      <name val="Times New Roman"/>
      <charset val="204"/>
    </font>
    <font>
      <b/>
      <sz val="12"/>
      <name val="Times New Roman"/>
      <charset val="204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9" applyNumberFormat="0" applyAlignment="0" applyProtection="0">
      <alignment vertical="center"/>
    </xf>
    <xf numFmtId="0" fontId="14" fillId="5" borderId="20" applyNumberFormat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6" borderId="21" applyNumberFormat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Fill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180" fontId="1" fillId="0" borderId="6" xfId="0" applyNumberFormat="1" applyFont="1" applyFill="1" applyBorder="1" applyAlignment="1">
      <alignment horizontal="center" vertical="center" wrapText="1" shrinkToFi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180" fontId="1" fillId="0" borderId="9" xfId="0" applyNumberFormat="1" applyFont="1" applyFill="1" applyBorder="1" applyAlignment="1">
      <alignment horizontal="center" vertical="center" wrapText="1" shrinkToFi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180" fontId="1" fillId="0" borderId="12" xfId="0" applyNumberFormat="1" applyFont="1" applyFill="1" applyBorder="1" applyAlignment="1">
      <alignment horizontal="center" vertical="center" wrapText="1" shrinkToFit="1"/>
    </xf>
    <xf numFmtId="0" fontId="3" fillId="2" borderId="13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2" fontId="3" fillId="2" borderId="14" xfId="0" applyNumberFormat="1" applyFont="1" applyFill="1" applyBorder="1" applyAlignment="1">
      <alignment horizontal="center" vertical="center"/>
    </xf>
    <xf numFmtId="180" fontId="3" fillId="2" borderId="15" xfId="0" applyNumberFormat="1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tabSelected="1" zoomScale="90" zoomScaleNormal="90" workbookViewId="0">
      <selection activeCell="I5" sqref="I5"/>
    </sheetView>
  </sheetViews>
  <sheetFormatPr defaultColWidth="11.5740740740741" defaultRowHeight="15.6" outlineLevelCol="5"/>
  <cols>
    <col min="1" max="1" width="4.13888888888889" style="1" customWidth="1"/>
    <col min="2" max="2" width="53.6666666666667" style="2" customWidth="1"/>
    <col min="3" max="3" width="7.42592592592593" style="1" customWidth="1"/>
    <col min="4" max="4" width="9.13888888888889" style="1" customWidth="1"/>
    <col min="5" max="5" width="11.4259259259259" style="1" customWidth="1"/>
    <col min="6" max="6" width="17.7685185185185" style="1" customWidth="1"/>
    <col min="7" max="16384" width="11.5740740740741" style="3"/>
  </cols>
  <sheetData>
    <row r="1" ht="40" customHeight="1" spans="1:6">
      <c r="A1" s="4" t="s">
        <v>0</v>
      </c>
      <c r="B1" s="4"/>
      <c r="C1" s="4"/>
      <c r="D1" s="4"/>
      <c r="E1" s="4"/>
      <c r="F1" s="4"/>
    </row>
    <row r="2" ht="31.95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ht="35" customHeight="1" spans="1:6">
      <c r="A3" s="8">
        <v>1</v>
      </c>
      <c r="B3" s="9" t="s">
        <v>7</v>
      </c>
      <c r="C3" s="10" t="s">
        <v>8</v>
      </c>
      <c r="D3" s="10">
        <v>10</v>
      </c>
      <c r="E3" s="10">
        <v>450</v>
      </c>
      <c r="F3" s="11">
        <f t="shared" ref="F3:F9" si="0">D3*E3</f>
        <v>4500</v>
      </c>
    </row>
    <row r="4" ht="31.2" spans="1:6">
      <c r="A4" s="12">
        <v>2</v>
      </c>
      <c r="B4" s="13" t="s">
        <v>9</v>
      </c>
      <c r="C4" s="14" t="s">
        <v>10</v>
      </c>
      <c r="D4" s="14">
        <v>21.4</v>
      </c>
      <c r="E4" s="14">
        <v>180</v>
      </c>
      <c r="F4" s="15">
        <f t="shared" si="0"/>
        <v>3852</v>
      </c>
    </row>
    <row r="5" ht="31.2" spans="1:6">
      <c r="A5" s="12">
        <v>3</v>
      </c>
      <c r="B5" s="13" t="s">
        <v>11</v>
      </c>
      <c r="C5" s="14" t="s">
        <v>12</v>
      </c>
      <c r="D5" s="14">
        <v>26</v>
      </c>
      <c r="E5" s="14">
        <v>200</v>
      </c>
      <c r="F5" s="15">
        <f t="shared" si="0"/>
        <v>5200</v>
      </c>
    </row>
    <row r="6" spans="1:6">
      <c r="A6" s="12">
        <v>4</v>
      </c>
      <c r="B6" s="13" t="s">
        <v>13</v>
      </c>
      <c r="C6" s="14" t="s">
        <v>12</v>
      </c>
      <c r="D6" s="14">
        <v>26</v>
      </c>
      <c r="E6" s="14">
        <v>30</v>
      </c>
      <c r="F6" s="15">
        <f t="shared" si="0"/>
        <v>780</v>
      </c>
    </row>
    <row r="7" ht="31.2" spans="1:6">
      <c r="A7" s="12">
        <v>5</v>
      </c>
      <c r="B7" s="13" t="s">
        <v>14</v>
      </c>
      <c r="C7" s="14" t="s">
        <v>15</v>
      </c>
      <c r="D7" s="14">
        <v>4</v>
      </c>
      <c r="E7" s="14">
        <v>4500</v>
      </c>
      <c r="F7" s="15">
        <f t="shared" si="0"/>
        <v>18000</v>
      </c>
    </row>
    <row r="8" spans="1:6">
      <c r="A8" s="12">
        <v>6</v>
      </c>
      <c r="B8" s="13" t="s">
        <v>16</v>
      </c>
      <c r="C8" s="14" t="s">
        <v>12</v>
      </c>
      <c r="D8" s="14">
        <v>15.86</v>
      </c>
      <c r="E8" s="14">
        <v>250</v>
      </c>
      <c r="F8" s="15">
        <f t="shared" si="0"/>
        <v>3965</v>
      </c>
    </row>
    <row r="9" ht="16.35" spans="1:6">
      <c r="A9" s="16">
        <v>7</v>
      </c>
      <c r="B9" s="17" t="s">
        <v>17</v>
      </c>
      <c r="C9" s="18" t="s">
        <v>8</v>
      </c>
      <c r="D9" s="18">
        <v>10</v>
      </c>
      <c r="E9" s="18">
        <v>250</v>
      </c>
      <c r="F9" s="19">
        <f t="shared" si="0"/>
        <v>2500</v>
      </c>
    </row>
    <row r="10" ht="16.35" spans="1:6">
      <c r="A10" s="20" t="s">
        <v>18</v>
      </c>
      <c r="B10" s="21"/>
      <c r="C10" s="21"/>
      <c r="D10" s="22"/>
      <c r="E10" s="21"/>
      <c r="F10" s="23">
        <f>SUM(F3:F9)</f>
        <v>38797</v>
      </c>
    </row>
  </sheetData>
  <autoFilter xmlns:etc="http://www.wps.cn/officeDocument/2017/etCustomData" ref="A2:F10" etc:filterBottomFollowUsedRange="0">
    <extLst/>
  </autoFilter>
  <mergeCells count="2">
    <mergeCell ref="A1:F1"/>
    <mergeCell ref="A10:B10"/>
  </mergeCells>
  <pageMargins left="0.314583333333333" right="0.236111111111111" top="0.275" bottom="0.196527777777778" header="0.118110239505768" footer="0.118110239505768"/>
  <pageSetup paperSize="9" scale="90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КП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Надежда Скрипкина</cp:lastModifiedBy>
  <dcterms:created xsi:type="dcterms:W3CDTF">2025-05-06T12:16:00Z</dcterms:created>
  <dcterms:modified xsi:type="dcterms:W3CDTF">2026-05-08T10:11:17Z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DF5F3EB70DEA42F08EA78CCE163C9B35_13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