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asko\Documents\РОБОЧА\ФОП\2026\Ерідон\"/>
    </mc:Choice>
  </mc:AlternateContent>
  <xr:revisionPtr revIDLastSave="0" documentId="13_ncr:1_{E2FBEC94-F297-404E-B801-011D2B75CB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19" i="1"/>
  <c r="C18" i="1"/>
  <c r="E18" i="1" s="1"/>
  <c r="E17" i="1"/>
  <c r="C16" i="1"/>
  <c r="E16" i="1" s="1"/>
  <c r="E15" i="1"/>
  <c r="E13" i="1"/>
  <c r="C10" i="1"/>
  <c r="E10" i="1" s="1"/>
  <c r="C6" i="1"/>
  <c r="E5" i="1"/>
  <c r="E4" i="1"/>
  <c r="C9" i="1" l="1"/>
  <c r="E9" i="1" s="1"/>
  <c r="E12" i="1"/>
  <c r="E14" i="1"/>
  <c r="E6" i="1"/>
  <c r="E11" i="1"/>
  <c r="E8" i="1"/>
  <c r="E7" i="1" l="1"/>
  <c r="C21" i="1"/>
  <c r="E20" i="1"/>
  <c r="C31" i="1" l="1"/>
  <c r="E21" i="1"/>
  <c r="C24" i="1"/>
  <c r="C25" i="1" l="1"/>
  <c r="E24" i="1"/>
  <c r="C32" i="1"/>
  <c r="E32" i="1" s="1"/>
  <c r="E31" i="1"/>
  <c r="C27" i="1"/>
  <c r="E22" i="1"/>
  <c r="C23" i="1"/>
  <c r="C33" i="1" l="1"/>
  <c r="E23" i="1"/>
  <c r="C28" i="1"/>
  <c r="E27" i="1"/>
  <c r="E25" i="1"/>
  <c r="C26" i="1"/>
  <c r="E26" i="1" s="1"/>
  <c r="E28" i="1" l="1"/>
  <c r="C29" i="1"/>
  <c r="E29" i="1" s="1"/>
  <c r="C34" i="1"/>
  <c r="E34" i="1" s="1"/>
  <c r="E33" i="1"/>
</calcChain>
</file>

<file path=xl/sharedStrings.xml><?xml version="1.0" encoding="utf-8"?>
<sst xmlns="http://schemas.openxmlformats.org/spreadsheetml/2006/main" count="63" uniqueCount="32">
  <si>
    <t>Найменування робіт</t>
  </si>
  <si>
    <t>Од.вим</t>
  </si>
  <si>
    <t>К-ть</t>
  </si>
  <si>
    <t>Ціна за од., грн</t>
  </si>
  <si>
    <t>Вартість ВСЬОГО, грн</t>
  </si>
  <si>
    <t>Влаштування стін</t>
  </si>
  <si>
    <t>3 поверх</t>
  </si>
  <si>
    <t>Перегородки з ГКЛ Титан</t>
  </si>
  <si>
    <t>м2</t>
  </si>
  <si>
    <t>мп</t>
  </si>
  <si>
    <t>Зароблення швів ГКЛ стін армуючою сіткою та Фугенрфюлером</t>
  </si>
  <si>
    <t>м</t>
  </si>
  <si>
    <t>Влаштування звукоізоляції з плити мінераловатної, товщ. 100 мм</t>
  </si>
  <si>
    <t>Герметизація по перимтру примикання</t>
  </si>
  <si>
    <t>Влаштування звукоізоляції з плити мінераловатної, товщ. 50 мм</t>
  </si>
  <si>
    <t>Підготовка стін</t>
  </si>
  <si>
    <t>Влаштування кутиків перфорованих</t>
  </si>
  <si>
    <t xml:space="preserve">Грунтування стін </t>
  </si>
  <si>
    <r>
      <t xml:space="preserve">Стартова шпаклівка стін  HP Start з сіткою </t>
    </r>
    <r>
      <rPr>
        <b/>
        <sz val="10"/>
        <rFont val="Times New Roman"/>
        <family val="1"/>
        <charset val="204"/>
      </rPr>
      <t>вручну</t>
    </r>
  </si>
  <si>
    <t>Оздоблення стін</t>
  </si>
  <si>
    <t>Шпаклювання стін по ГКЛ акриловою шпаклівкою</t>
  </si>
  <si>
    <t>Грунтування укосів</t>
  </si>
  <si>
    <t>Шпаклювання укосів по ГКЛ акриловою шпаклівкою</t>
  </si>
  <si>
    <t xml:space="preserve">Оклеювання стін склохолстом </t>
  </si>
  <si>
    <r>
      <t xml:space="preserve">Шпаклювання стін по ГКЛ акриловою шпаклівкою </t>
    </r>
    <r>
      <rPr>
        <b/>
        <sz val="10"/>
        <rFont val="Times New Roman"/>
        <family val="1"/>
        <charset val="204"/>
      </rPr>
      <t>(2шар на склохолст)</t>
    </r>
  </si>
  <si>
    <t>Фарбування стін</t>
  </si>
  <si>
    <t>Грунтування стін перед фарбуванням</t>
  </si>
  <si>
    <t xml:space="preserve">Водоемульсійне фарбування стін за 2 рази </t>
  </si>
  <si>
    <t>Грунтування укосів перед фарбуванням</t>
  </si>
  <si>
    <t xml:space="preserve">Водоемульсійне фарбування укосів за 2 рази </t>
  </si>
  <si>
    <t>Влаштування  металевого каркасу UW та СW  (крок 400мм) з обшиванням металевого каркасу ГКЛ Титан в два шари  з обох сторін</t>
  </si>
  <si>
    <t>Влаштування одинарного металевого каркасу UW та СW  (крок 400мм) з обшиванням металевого каркасу ГКЛ в два шари  з однієї сторони (фальш-стіни)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</si>
</sst>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yr"/>
      <charset val="204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6" fillId="0" borderId="0" applyBorder="0" applyProtection="0"/>
    <xf numFmtId="165" fontId="7" fillId="0" borderId="0" applyBorder="0" applyProtection="0"/>
    <xf numFmtId="0" fontId="8" fillId="0" borderId="0"/>
  </cellStyleXfs>
  <cellXfs count="21">
    <xf numFmtId="0" fontId="0" fillId="0" borderId="0" xfId="0"/>
    <xf numFmtId="4" fontId="4" fillId="4" borderId="1" xfId="0" applyNumberFormat="1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4" fontId="3" fillId="2" borderId="1" xfId="3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</cellXfs>
  <cellStyles count="7">
    <cellStyle name="Normal 3" xfId="6" xr:uid="{7FB9A18D-1214-4485-A788-8ED6E0435D32}"/>
    <cellStyle name="Звичайний" xfId="0" builtinId="0"/>
    <cellStyle name="Обычный 2" xfId="2" xr:uid="{28D77B27-37A6-40A0-8B92-41BF016B7A05}"/>
    <cellStyle name="Обычный 2 2 2" xfId="5" xr:uid="{D8E6F1CF-7FBC-47AF-A598-8ED70B9589DF}"/>
    <cellStyle name="Обычный 2 7" xfId="4" xr:uid="{F407939D-75A1-4B24-B457-62DD11D12386}"/>
    <cellStyle name="Финансовый 2" xfId="3" xr:uid="{53440C65-5F72-4C0F-9A10-80A8C0667920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867833</xdr:colOff>
      <xdr:row>2</xdr:row>
      <xdr:rowOff>31750</xdr:rowOff>
    </xdr:from>
    <xdr:ext cx="304800" cy="304800"/>
    <xdr:sp macro="" textlink="">
      <xdr:nvSpPr>
        <xdr:cNvPr id="5" name="AutoShape 5" descr="blob:https://web.telegram.org/0e1dca15-df85-4d25-a839-6fce1291d418">
          <a:extLst>
            <a:ext uri="{FF2B5EF4-FFF2-40B4-BE49-F238E27FC236}">
              <a16:creationId xmlns:a16="http://schemas.microsoft.com/office/drawing/2014/main" id="{42FFE71E-AA6F-4571-8A10-5C2906D14F88}"/>
            </a:ext>
            <a:ext uri="{147F2762-F138-4A5C-976F-8EAC2B608ADB}">
              <a16:predDERef xmlns:a16="http://schemas.microsoft.com/office/drawing/2014/main" pred="{0283E77F-AD65-4ECD-BC65-7579F9719E5C}"/>
            </a:ext>
          </a:extLst>
        </xdr:cNvPr>
        <xdr:cNvSpPr>
          <a:spLocks noChangeAspect="1" noChangeArrowheads="1"/>
        </xdr:cNvSpPr>
      </xdr:nvSpPr>
      <xdr:spPr bwMode="auto">
        <a:xfrm>
          <a:off x="1218353" y="19824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H6" sqref="H6"/>
    </sheetView>
  </sheetViews>
  <sheetFormatPr defaultRowHeight="14.4" x14ac:dyDescent="0.3"/>
  <cols>
    <col min="1" max="1" width="53.88671875" customWidth="1"/>
    <col min="5" max="5" width="11" customWidth="1"/>
  </cols>
  <sheetData>
    <row r="1" spans="1:5" x14ac:dyDescent="0.3">
      <c r="A1" s="15" t="s">
        <v>0</v>
      </c>
      <c r="B1" s="15" t="s">
        <v>1</v>
      </c>
      <c r="C1" s="16" t="s">
        <v>2</v>
      </c>
      <c r="D1" s="17" t="s">
        <v>3</v>
      </c>
      <c r="E1" s="17" t="s">
        <v>4</v>
      </c>
    </row>
    <row r="2" spans="1:5" ht="25.2" customHeight="1" x14ac:dyDescent="0.3">
      <c r="A2" s="15"/>
      <c r="B2" s="15"/>
      <c r="C2" s="16"/>
      <c r="D2" s="17"/>
      <c r="E2" s="17"/>
    </row>
    <row r="3" spans="1:5" x14ac:dyDescent="0.3">
      <c r="A3" s="18" t="s">
        <v>5</v>
      </c>
      <c r="B3" s="19"/>
      <c r="C3" s="19"/>
      <c r="D3" s="19"/>
      <c r="E3" s="20"/>
    </row>
    <row r="4" spans="1:5" x14ac:dyDescent="0.3">
      <c r="A4" s="1" t="s">
        <v>6</v>
      </c>
      <c r="B4" s="2"/>
      <c r="C4" s="2"/>
      <c r="D4" s="3"/>
      <c r="E4" s="4" t="str">
        <f t="shared" ref="E4:E10" si="0">IF(ISBLANK(C4),"",D4*C4)</f>
        <v/>
      </c>
    </row>
    <row r="5" spans="1:5" x14ac:dyDescent="0.3">
      <c r="A5" s="5" t="s">
        <v>7</v>
      </c>
      <c r="B5" s="6"/>
      <c r="C5" s="6"/>
      <c r="D5" s="7"/>
      <c r="E5" s="8" t="str">
        <f t="shared" si="0"/>
        <v/>
      </c>
    </row>
    <row r="6" spans="1:5" ht="39.6" x14ac:dyDescent="0.3">
      <c r="A6" s="9" t="s">
        <v>30</v>
      </c>
      <c r="B6" s="10" t="s">
        <v>8</v>
      </c>
      <c r="C6" s="10">
        <f>3.88*(3.03+2.435+0.72+5.88+3.34+2.925+0.62+6.1+0.4+0.9+0.83+0.83+0.9+0.61+4.285+4.105+3.17+0.12+4.99+3.745+3.885+4.03+0.33+0.9+0.32+0.62+0.67+2.49+0.67+2.89+1.435+0.67+0.67+4.03+1.38+4.045+2.61+2.075+3.71+0.9+0.14+3.035+4.06+3.845+2.995+2.395+2.755+1.15+5.57+0.62+1.15)</f>
        <v>450.00240000000008</v>
      </c>
      <c r="D6" s="8"/>
      <c r="E6" s="8">
        <f t="shared" si="0"/>
        <v>0</v>
      </c>
    </row>
    <row r="7" spans="1:5" ht="26.4" x14ac:dyDescent="0.3">
      <c r="A7" s="9" t="s">
        <v>10</v>
      </c>
      <c r="B7" s="10" t="s">
        <v>11</v>
      </c>
      <c r="C7" s="11">
        <v>1800</v>
      </c>
      <c r="D7" s="9"/>
      <c r="E7" s="8">
        <f t="shared" si="0"/>
        <v>0</v>
      </c>
    </row>
    <row r="8" spans="1:5" x14ac:dyDescent="0.3">
      <c r="A8" s="9" t="s">
        <v>12</v>
      </c>
      <c r="B8" s="10" t="s">
        <v>8</v>
      </c>
      <c r="C8" s="10">
        <v>450</v>
      </c>
      <c r="D8" s="8"/>
      <c r="E8" s="8">
        <f t="shared" si="0"/>
        <v>0</v>
      </c>
    </row>
    <row r="9" spans="1:5" x14ac:dyDescent="0.3">
      <c r="A9" s="9" t="s">
        <v>13</v>
      </c>
      <c r="B9" s="10" t="s">
        <v>9</v>
      </c>
      <c r="C9" s="10">
        <f>144*3.88+C6/3.88*2</f>
        <v>790.68000000000006</v>
      </c>
      <c r="D9" s="8"/>
      <c r="E9" s="8">
        <f t="shared" si="0"/>
        <v>0</v>
      </c>
    </row>
    <row r="10" spans="1:5" ht="39.6" x14ac:dyDescent="0.3">
      <c r="A10" s="9" t="s">
        <v>31</v>
      </c>
      <c r="B10" s="10" t="s">
        <v>9</v>
      </c>
      <c r="C10" s="10">
        <f>3.88*9+1.16+1.16+3.88*45</f>
        <v>211.83999999999997</v>
      </c>
      <c r="D10" s="8"/>
      <c r="E10" s="8">
        <f t="shared" si="0"/>
        <v>0</v>
      </c>
    </row>
    <row r="11" spans="1:5" ht="26.4" x14ac:dyDescent="0.3">
      <c r="A11" s="9" t="s">
        <v>10</v>
      </c>
      <c r="B11" s="11" t="s">
        <v>8</v>
      </c>
      <c r="C11" s="11">
        <v>233</v>
      </c>
      <c r="D11" s="9"/>
      <c r="E11" s="8">
        <f t="shared" ref="E11:E17" si="1">IF(ISBLANK(C11),"",D11*C11)</f>
        <v>0</v>
      </c>
    </row>
    <row r="12" spans="1:5" x14ac:dyDescent="0.3">
      <c r="A12" s="9" t="s">
        <v>14</v>
      </c>
      <c r="B12" s="10" t="s">
        <v>9</v>
      </c>
      <c r="C12" s="10">
        <v>211.84</v>
      </c>
      <c r="D12" s="8"/>
      <c r="E12" s="8">
        <f t="shared" si="1"/>
        <v>0</v>
      </c>
    </row>
    <row r="13" spans="1:5" x14ac:dyDescent="0.3">
      <c r="A13" s="5" t="s">
        <v>15</v>
      </c>
      <c r="B13" s="13"/>
      <c r="C13" s="13"/>
      <c r="D13" s="12"/>
      <c r="E13" s="8" t="str">
        <f t="shared" si="1"/>
        <v/>
      </c>
    </row>
    <row r="14" spans="1:5" x14ac:dyDescent="0.3">
      <c r="A14" s="9" t="s">
        <v>16</v>
      </c>
      <c r="B14" s="10" t="s">
        <v>9</v>
      </c>
      <c r="C14" s="10">
        <v>334</v>
      </c>
      <c r="D14" s="9"/>
      <c r="E14" s="8">
        <f t="shared" si="1"/>
        <v>0</v>
      </c>
    </row>
    <row r="15" spans="1:5" x14ac:dyDescent="0.3">
      <c r="A15" s="9" t="s">
        <v>17</v>
      </c>
      <c r="B15" s="11" t="s">
        <v>8</v>
      </c>
      <c r="C15" s="11">
        <v>563.52</v>
      </c>
      <c r="D15" s="9"/>
      <c r="E15" s="8">
        <f t="shared" si="1"/>
        <v>0</v>
      </c>
    </row>
    <row r="16" spans="1:5" x14ac:dyDescent="0.3">
      <c r="A16" s="12" t="s">
        <v>18</v>
      </c>
      <c r="B16" s="11" t="s">
        <v>8</v>
      </c>
      <c r="C16" s="11">
        <f>C15</f>
        <v>563.52</v>
      </c>
      <c r="D16" s="9"/>
      <c r="E16" s="8">
        <f t="shared" si="1"/>
        <v>0</v>
      </c>
    </row>
    <row r="17" spans="1:5" x14ac:dyDescent="0.3">
      <c r="A17" s="9" t="s">
        <v>17</v>
      </c>
      <c r="B17" s="11" t="s">
        <v>9</v>
      </c>
      <c r="C17" s="11">
        <v>292</v>
      </c>
      <c r="D17" s="9"/>
      <c r="E17" s="8">
        <f t="shared" si="1"/>
        <v>0</v>
      </c>
    </row>
    <row r="18" spans="1:5" x14ac:dyDescent="0.3">
      <c r="A18" s="9" t="s">
        <v>18</v>
      </c>
      <c r="B18" s="11" t="s">
        <v>9</v>
      </c>
      <c r="C18" s="11">
        <f>C17</f>
        <v>292</v>
      </c>
      <c r="D18" s="9"/>
      <c r="E18" s="8">
        <f>IF(ISBLANK(C18),"",D18*C18)</f>
        <v>0</v>
      </c>
    </row>
    <row r="19" spans="1:5" x14ac:dyDescent="0.3">
      <c r="A19" s="5" t="s">
        <v>19</v>
      </c>
      <c r="B19" s="13"/>
      <c r="C19" s="13"/>
      <c r="D19" s="12"/>
      <c r="E19" s="8" t="str">
        <f>IF(ISBLANK(C19),"",D19*C19)</f>
        <v/>
      </c>
    </row>
    <row r="20" spans="1:5" x14ac:dyDescent="0.3">
      <c r="A20" s="12" t="s">
        <v>17</v>
      </c>
      <c r="B20" s="6" t="s">
        <v>8</v>
      </c>
      <c r="C20" s="6">
        <v>1469</v>
      </c>
      <c r="D20" s="9"/>
      <c r="E20" s="8">
        <f>IF(ISBLANK(C20),"",D20*C20)</f>
        <v>0</v>
      </c>
    </row>
    <row r="21" spans="1:5" x14ac:dyDescent="0.3">
      <c r="A21" s="12" t="s">
        <v>20</v>
      </c>
      <c r="B21" s="13" t="s">
        <v>8</v>
      </c>
      <c r="C21" s="13">
        <f>C20</f>
        <v>1469</v>
      </c>
      <c r="D21" s="9"/>
      <c r="E21" s="8">
        <f t="shared" ref="E21:E34" si="2">IF(ISBLANK(C21),"",D21*C21)</f>
        <v>0</v>
      </c>
    </row>
    <row r="22" spans="1:5" x14ac:dyDescent="0.3">
      <c r="A22" s="12" t="s">
        <v>21</v>
      </c>
      <c r="B22" s="6" t="s">
        <v>9</v>
      </c>
      <c r="C22" s="6">
        <v>1004</v>
      </c>
      <c r="D22" s="9"/>
      <c r="E22" s="8">
        <f t="shared" si="2"/>
        <v>0</v>
      </c>
    </row>
    <row r="23" spans="1:5" x14ac:dyDescent="0.3">
      <c r="A23" s="12" t="s">
        <v>22</v>
      </c>
      <c r="B23" s="13" t="s">
        <v>9</v>
      </c>
      <c r="C23" s="13">
        <f>C22</f>
        <v>1004</v>
      </c>
      <c r="D23" s="9"/>
      <c r="E23" s="8">
        <f t="shared" si="2"/>
        <v>0</v>
      </c>
    </row>
    <row r="24" spans="1:5" x14ac:dyDescent="0.3">
      <c r="A24" s="12" t="s">
        <v>23</v>
      </c>
      <c r="B24" s="13" t="s">
        <v>8</v>
      </c>
      <c r="C24" s="13">
        <f>C21</f>
        <v>1469</v>
      </c>
      <c r="D24" s="12"/>
      <c r="E24" s="14">
        <f t="shared" si="2"/>
        <v>0</v>
      </c>
    </row>
    <row r="25" spans="1:5" x14ac:dyDescent="0.3">
      <c r="A25" s="12" t="s">
        <v>17</v>
      </c>
      <c r="B25" s="13" t="s">
        <v>8</v>
      </c>
      <c r="C25" s="13">
        <f>C24</f>
        <v>1469</v>
      </c>
      <c r="D25" s="12"/>
      <c r="E25" s="14">
        <f t="shared" si="2"/>
        <v>0</v>
      </c>
    </row>
    <row r="26" spans="1:5" ht="26.4" x14ac:dyDescent="0.3">
      <c r="A26" s="12" t="s">
        <v>24</v>
      </c>
      <c r="B26" s="13" t="s">
        <v>8</v>
      </c>
      <c r="C26" s="13">
        <f>C25</f>
        <v>1469</v>
      </c>
      <c r="D26" s="12"/>
      <c r="E26" s="14">
        <f t="shared" si="2"/>
        <v>0</v>
      </c>
    </row>
    <row r="27" spans="1:5" x14ac:dyDescent="0.3">
      <c r="A27" s="12" t="s">
        <v>23</v>
      </c>
      <c r="B27" s="13" t="s">
        <v>9</v>
      </c>
      <c r="C27" s="13">
        <f>C22</f>
        <v>1004</v>
      </c>
      <c r="D27" s="12"/>
      <c r="E27" s="14">
        <f t="shared" si="2"/>
        <v>0</v>
      </c>
    </row>
    <row r="28" spans="1:5" x14ac:dyDescent="0.3">
      <c r="A28" s="12" t="s">
        <v>17</v>
      </c>
      <c r="B28" s="13" t="s">
        <v>9</v>
      </c>
      <c r="C28" s="13">
        <f>C27</f>
        <v>1004</v>
      </c>
      <c r="D28" s="12"/>
      <c r="E28" s="14">
        <f t="shared" si="2"/>
        <v>0</v>
      </c>
    </row>
    <row r="29" spans="1:5" ht="26.4" x14ac:dyDescent="0.3">
      <c r="A29" s="12" t="s">
        <v>24</v>
      </c>
      <c r="B29" s="13" t="s">
        <v>9</v>
      </c>
      <c r="C29" s="13">
        <f>C28</f>
        <v>1004</v>
      </c>
      <c r="D29" s="12"/>
      <c r="E29" s="14">
        <f t="shared" si="2"/>
        <v>0</v>
      </c>
    </row>
    <row r="30" spans="1:5" x14ac:dyDescent="0.3">
      <c r="A30" s="5" t="s">
        <v>25</v>
      </c>
      <c r="B30" s="13"/>
      <c r="C30" s="13"/>
      <c r="D30" s="12"/>
      <c r="E30" s="8" t="str">
        <f t="shared" si="2"/>
        <v/>
      </c>
    </row>
    <row r="31" spans="1:5" x14ac:dyDescent="0.3">
      <c r="A31" s="9" t="s">
        <v>26</v>
      </c>
      <c r="B31" s="11" t="s">
        <v>8</v>
      </c>
      <c r="C31" s="11">
        <f>C21</f>
        <v>1469</v>
      </c>
      <c r="D31" s="9"/>
      <c r="E31" s="8">
        <f t="shared" si="2"/>
        <v>0</v>
      </c>
    </row>
    <row r="32" spans="1:5" x14ac:dyDescent="0.3">
      <c r="A32" s="9" t="s">
        <v>27</v>
      </c>
      <c r="B32" s="10" t="s">
        <v>8</v>
      </c>
      <c r="C32" s="10">
        <f>C31</f>
        <v>1469</v>
      </c>
      <c r="D32" s="8"/>
      <c r="E32" s="8">
        <f t="shared" si="2"/>
        <v>0</v>
      </c>
    </row>
    <row r="33" spans="1:5" x14ac:dyDescent="0.3">
      <c r="A33" s="9" t="s">
        <v>28</v>
      </c>
      <c r="B33" s="11" t="s">
        <v>9</v>
      </c>
      <c r="C33" s="11">
        <f>C23</f>
        <v>1004</v>
      </c>
      <c r="D33" s="9"/>
      <c r="E33" s="8">
        <f t="shared" si="2"/>
        <v>0</v>
      </c>
    </row>
    <row r="34" spans="1:5" x14ac:dyDescent="0.3">
      <c r="A34" s="9" t="s">
        <v>29</v>
      </c>
      <c r="B34" s="10" t="s">
        <v>9</v>
      </c>
      <c r="C34" s="10">
        <f>C33</f>
        <v>1004</v>
      </c>
      <c r="D34" s="8"/>
      <c r="E34" s="8">
        <f t="shared" si="2"/>
        <v>0</v>
      </c>
    </row>
  </sheetData>
  <mergeCells count="6">
    <mergeCell ref="A3:E3"/>
    <mergeCell ref="A1:A2"/>
    <mergeCell ref="B1:B2"/>
    <mergeCell ref="C1:C2"/>
    <mergeCell ref="D1:D2"/>
    <mergeCell ref="E1:E2"/>
  </mergeCells>
  <pageMargins left="0.70866141732283472" right="0.31496062992125984" top="0.35433070866141736" bottom="0.35433070866141736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Валерій Усенко</dc:creator>
  <cp:lastModifiedBy>Валерій Усенко</cp:lastModifiedBy>
  <cp:lastPrinted>2026-05-25T05:42:56Z</cp:lastPrinted>
  <dcterms:created xsi:type="dcterms:W3CDTF">2015-06-05T18:17:20Z</dcterms:created>
  <dcterms:modified xsi:type="dcterms:W3CDTF">2026-05-25T18:43:57Z</dcterms:modified>
</cp:coreProperties>
</file>