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ykyta.Yatsenko\Desktop\Каналізування (Драгомирчани)\"/>
    </mc:Choice>
  </mc:AlternateContent>
  <xr:revisionPtr revIDLastSave="0" documentId="13_ncr:1_{6DBE09C0-60A9-4146-B0DC-B6C40AB3C805}" xr6:coauthVersionLast="47" xr6:coauthVersionMax="47" xr10:uidLastSave="{00000000-0000-0000-0000-000000000000}"/>
  <bookViews>
    <workbookView xWindow="-108" yWindow="-108" windowWidth="23256" windowHeight="12456" xr2:uid="{18F681A4-88C6-4777-B9F0-AEE909B35357}"/>
  </bookViews>
  <sheets>
    <sheet name="ВОР" sheetId="4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9" i="4" l="1"/>
  <c r="F37" i="4"/>
  <c r="F38" i="4"/>
  <c r="F3" i="4"/>
  <c r="F33" i="4" s="1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D17" i="4"/>
  <c r="F17" i="4" s="1"/>
  <c r="F34" i="4" l="1"/>
  <c r="F36" i="4"/>
  <c r="F35" i="4"/>
</calcChain>
</file>

<file path=xl/sharedStrings.xml><?xml version="1.0" encoding="utf-8"?>
<sst xmlns="http://schemas.openxmlformats.org/spreadsheetml/2006/main" count="102" uniqueCount="69">
  <si>
    <t>м3</t>
  </si>
  <si>
    <t>кг</t>
  </si>
  <si>
    <t>№</t>
  </si>
  <si>
    <t>м2</t>
  </si>
  <si>
    <t>Найменування</t>
  </si>
  <si>
    <t>Од. виміру</t>
  </si>
  <si>
    <t>Кількість</t>
  </si>
  <si>
    <t>Примітка</t>
  </si>
  <si>
    <t>Розробка грунту екскаватором (камера каналізування)</t>
  </si>
  <si>
    <t>Зворотня засипка (камера каналізування)</t>
  </si>
  <si>
    <t>Розробка грунту екскаватором (бетонний розсікач)</t>
  </si>
  <si>
    <t>Зворотня засипка (бетонний розсікач)</t>
  </si>
  <si>
    <t>Арматура ⌀ 10 А500С</t>
  </si>
  <si>
    <t>Арматура ⌀ 12 А500С</t>
  </si>
  <si>
    <t>Влаштування залізобетонної камери каналізування (плита)</t>
  </si>
  <si>
    <t>Арматура ⌀ 16 А500С</t>
  </si>
  <si>
    <t>Бетон класу С8/10 підбетонка</t>
  </si>
  <si>
    <t>Бетон класу С25/30, W8 бетонний направляч</t>
  </si>
  <si>
    <t>Бетон класу С25/30, W8</t>
  </si>
  <si>
    <t>Ціна за одиницю, грн без ПДВ</t>
  </si>
  <si>
    <t>Ціна всього, грн без ПДВ</t>
  </si>
  <si>
    <t>Влаштування залізобетонних конструкцій камери каналізування та бетонного розсікача
Івано-Франківська область, с. Драгомирчани</t>
  </si>
  <si>
    <t>5.1</t>
  </si>
  <si>
    <t>5.2</t>
  </si>
  <si>
    <t>5.3</t>
  </si>
  <si>
    <t>5.4</t>
  </si>
  <si>
    <t>5.5</t>
  </si>
  <si>
    <t>5.6</t>
  </si>
  <si>
    <t>6</t>
  </si>
  <si>
    <t>Влаштування залізобетонної камери каналізування (стіни)</t>
  </si>
  <si>
    <t>Арматура ⌀ 8 А240С</t>
  </si>
  <si>
    <t>6.1</t>
  </si>
  <si>
    <t>6.2</t>
  </si>
  <si>
    <t>6.3</t>
  </si>
  <si>
    <t>6.4</t>
  </si>
  <si>
    <t>7</t>
  </si>
  <si>
    <t>8</t>
  </si>
  <si>
    <t>Влаштування бетонного розсікача (плита)</t>
  </si>
  <si>
    <t>Влаштування бетонного розсікача (стіни)</t>
  </si>
  <si>
    <t>Арматура ⌀ 22 А240С</t>
  </si>
  <si>
    <t>Арматура ⌀ 20 А500С</t>
  </si>
  <si>
    <t>7/8.1</t>
  </si>
  <si>
    <t>7/8.2</t>
  </si>
  <si>
    <t>7/8.3</t>
  </si>
  <si>
    <t>7/8.4</t>
  </si>
  <si>
    <t>7/8.5</t>
  </si>
  <si>
    <t>Бетон класу С25/30, W8 утримуючі конструкції</t>
  </si>
  <si>
    <t>Бетон класу С25/30, W8 стіни</t>
  </si>
  <si>
    <t>Бетон класу С25/30, W8 плита</t>
  </si>
  <si>
    <t>7/8.6</t>
  </si>
  <si>
    <t>7/8.7</t>
  </si>
  <si>
    <t>7/8.8</t>
  </si>
  <si>
    <t>7/8.9</t>
  </si>
  <si>
    <t>9</t>
  </si>
  <si>
    <t>комп.</t>
  </si>
  <si>
    <t>10</t>
  </si>
  <si>
    <t>Опалубка</t>
  </si>
  <si>
    <t>Всього прмямі витрати (матеріали, роботи), грн без ПДВ</t>
  </si>
  <si>
    <t>Адміністративні витрати, %, грн</t>
  </si>
  <si>
    <t>Загально-виробничі витрати, %, грн</t>
  </si>
  <si>
    <t>Податки, %, грн</t>
  </si>
  <si>
    <t>Прибуток, %, грн</t>
  </si>
  <si>
    <t>Витратні матеріали (дріт, електроти, скоби, розхідники, гідроізоляційна мастика, фіксатори та ін.)</t>
  </si>
  <si>
    <t>11</t>
  </si>
  <si>
    <t xml:space="preserve">Гідроізоляція стін </t>
  </si>
  <si>
    <t>Всього договірна ціна, без ПДВ грн</t>
  </si>
  <si>
    <t>ВСЬОГО договірна ціна з податками, грн</t>
  </si>
  <si>
    <t>Термін виконання робіт, робочих днів</t>
  </si>
  <si>
    <t>Тумови оплати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</si>
</sst>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charset val="204"/>
      <scheme val="minor"/>
    </font>
    <font>
      <b/>
      <sz val="10"/>
      <color theme="1"/>
      <name val="Aptos Narrow"/>
      <family val="2"/>
      <scheme val="minor"/>
    </font>
    <font>
      <sz val="8"/>
      <name val="Aptos Narrow"/>
      <family val="2"/>
      <charset val="204"/>
      <scheme val="minor"/>
    </font>
    <font>
      <i/>
      <sz val="10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dashDotDot">
        <color auto="1"/>
      </left>
      <right style="dashDotDot">
        <color auto="1"/>
      </right>
      <top style="dashDotDot">
        <color auto="1"/>
      </top>
      <bottom style="dashDotDot">
        <color auto="1"/>
      </bottom>
      <diagonal/>
    </border>
    <border>
      <left/>
      <right style="dashDotDot">
        <color auto="1"/>
      </right>
      <top/>
      <bottom style="dashDotDot">
        <color auto="1"/>
      </bottom>
      <diagonal/>
    </border>
    <border>
      <left style="dashDotDot">
        <color auto="1"/>
      </left>
      <right style="dashDotDot">
        <color auto="1"/>
      </right>
      <top/>
      <bottom style="dashDotDot">
        <color auto="1"/>
      </bottom>
      <diagonal/>
    </border>
    <border>
      <left style="dashDotDot">
        <color auto="1"/>
      </left>
      <right/>
      <top/>
      <bottom style="dashDotDot">
        <color auto="1"/>
      </bottom>
      <diagonal/>
    </border>
    <border>
      <left/>
      <right style="dashDotDot">
        <color auto="1"/>
      </right>
      <top style="dashDotDot">
        <color auto="1"/>
      </top>
      <bottom style="dashDotDot">
        <color auto="1"/>
      </bottom>
      <diagonal/>
    </border>
    <border>
      <left style="dashDotDot">
        <color auto="1"/>
      </left>
      <right/>
      <top style="dashDotDot">
        <color auto="1"/>
      </top>
      <bottom style="dashDotDot">
        <color auto="1"/>
      </bottom>
      <diagonal/>
    </border>
    <border>
      <left/>
      <right style="dashDotDot">
        <color auto="1"/>
      </right>
      <top style="dashDotDot">
        <color auto="1"/>
      </top>
      <bottom/>
      <diagonal/>
    </border>
    <border>
      <left style="dashDotDot">
        <color auto="1"/>
      </left>
      <right style="dashDotDot">
        <color auto="1"/>
      </right>
      <top style="dashDotDot">
        <color auto="1"/>
      </top>
      <bottom/>
      <diagonal/>
    </border>
    <border>
      <left style="dashDotDot">
        <color auto="1"/>
      </left>
      <right/>
      <top style="dashDotDot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3" fillId="0" borderId="8" xfId="0" applyFont="1" applyBorder="1" applyAlignment="1">
      <alignment horizontal="left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center" vertical="center" wrapText="1"/>
    </xf>
    <xf numFmtId="10" fontId="0" fillId="2" borderId="1" xfId="0" applyNumberFormat="1" applyFill="1" applyBorder="1" applyAlignment="1">
      <alignment wrapText="1"/>
    </xf>
    <xf numFmtId="4" fontId="6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0" fontId="0" fillId="0" borderId="1" xfId="0" applyNumberFormat="1" applyFill="1" applyBorder="1" applyAlignment="1">
      <alignment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right" wrapText="1"/>
    </xf>
    <xf numFmtId="0" fontId="6" fillId="4" borderId="8" xfId="0" applyFont="1" applyFill="1" applyBorder="1" applyAlignment="1">
      <alignment horizontal="right" wrapText="1"/>
    </xf>
    <xf numFmtId="0" fontId="6" fillId="4" borderId="8" xfId="0" applyFont="1" applyFill="1" applyBorder="1" applyAlignment="1">
      <alignment wrapText="1"/>
    </xf>
    <xf numFmtId="4" fontId="6" fillId="4" borderId="8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wrapText="1"/>
    </xf>
    <xf numFmtId="0" fontId="1" fillId="2" borderId="10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12"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charset val="204"/>
        <scheme val="minor"/>
      </font>
      <alignment horizontal="left" vertical="center" textRotation="0" wrapText="1" indent="0" justifyLastLine="0" shrinkToFit="0" readingOrder="0"/>
      <border diagonalUp="0" diagonalDown="0" outline="0">
        <left style="dashDotDot">
          <color auto="1"/>
        </left>
        <right/>
        <top style="dashDotDot">
          <color auto="1"/>
        </top>
        <bottom style="dashDotDot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charset val="204"/>
        <scheme val="minor"/>
      </font>
      <numFmt numFmtId="4" formatCode="#,##0.00"/>
      <alignment horizontal="center" vertical="center" textRotation="0" wrapText="1" indent="0" justifyLastLine="0" shrinkToFit="0" readingOrder="0"/>
      <border diagonalUp="0" diagonalDown="0">
        <left/>
        <right/>
        <top style="dashDotDot">
          <color auto="1"/>
        </top>
        <bottom style="dashDotDot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charset val="204"/>
        <scheme val="minor"/>
      </font>
      <numFmt numFmtId="4" formatCode="#,##0.00"/>
      <fill>
        <patternFill patternType="solid">
          <fgColor indexed="64"/>
          <bgColor theme="3" tint="0.89999084444715716"/>
        </patternFill>
      </fill>
      <alignment horizontal="center" vertical="center" textRotation="0" wrapText="1" indent="0" justifyLastLine="0" shrinkToFit="0" readingOrder="0"/>
      <border diagonalUp="0" diagonalDown="0" outline="0">
        <left style="dashDotDot">
          <color auto="1"/>
        </left>
        <right/>
        <top style="dashDotDot">
          <color auto="1"/>
        </top>
        <bottom style="dashDotDot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charset val="204"/>
        <scheme val="minor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charset val="204"/>
        <scheme val="minor"/>
      </font>
      <alignment horizontal="center" vertical="center" textRotation="0" wrapText="1" indent="0" justifyLastLine="0" shrinkToFit="0" readingOrder="0"/>
      <border diagonalUp="0" diagonalDown="0" outline="0"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charset val="204"/>
        <scheme val="minor"/>
      </font>
      <alignment horizontal="left" vertical="center" textRotation="0" wrapText="1" indent="0" justifyLastLine="0" shrinkToFit="0" readingOrder="0"/>
      <border diagonalUp="0" diagonalDown="0" outline="0"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charset val="204"/>
        <scheme val="minor"/>
      </font>
      <numFmt numFmtId="30" formatCode="@"/>
      <alignment horizontal="center" vertical="center" textRotation="0" wrapText="1" indent="0" justifyLastLine="0" shrinkToFit="0" readingOrder="0"/>
      <border diagonalUp="0" diagonalDown="0">
        <left/>
        <right style="dashDotDot">
          <color auto="1"/>
        </right>
        <top style="dashDotDot">
          <color auto="1"/>
        </top>
        <bottom style="dashDotDot">
          <color auto="1"/>
        </bottom>
      </border>
    </dxf>
    <dxf>
      <border>
        <top style="dashDotDot">
          <color auto="1"/>
        </top>
      </border>
    </dxf>
    <dxf>
      <border diagonalUp="0" diagonalDown="0"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charset val="204"/>
        <scheme val="minor"/>
      </font>
      <alignment horizontal="center" vertical="center" textRotation="0" wrapText="1" indent="0" justifyLastLine="0" shrinkToFit="0" readingOrder="0"/>
    </dxf>
    <dxf>
      <border>
        <bottom style="dashDotDot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dashDotDot">
          <color auto="1"/>
        </left>
        <right style="dashDotDot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17B5610-F97C-4062-AFE8-BACD408D0D2C}" name="Таблиця2" displayName="Таблиця2" ref="A2:G32" totalsRowShown="0" headerRowDxfId="11" dataDxfId="9" headerRowBorderDxfId="10" tableBorderDxfId="8" totalsRowBorderDxfId="7">
  <autoFilter ref="A2:G32" xr:uid="{C17B5610-F97C-4062-AFE8-BACD408D0D2C}"/>
  <tableColumns count="7">
    <tableColumn id="1" xr3:uid="{0F5AF3C3-9F29-4A8E-80F7-6B1BE9C40092}" name="№" dataDxfId="6"/>
    <tableColumn id="2" xr3:uid="{2C7B12AD-44E2-4AB2-B45B-CF53F4C6E729}" name="Найменування" dataDxfId="5"/>
    <tableColumn id="3" xr3:uid="{4E931D6B-5ED4-4A89-9B94-D99E3A67FF65}" name="Од. виміру" dataDxfId="4"/>
    <tableColumn id="4" xr3:uid="{61A3D6DA-77C6-4ED0-8D79-9E03C49DEE41}" name="Кількість" dataDxfId="3"/>
    <tableColumn id="7" xr3:uid="{3EE1FCA5-8A27-4CF7-A234-220EEA0B5E53}" name="Ціна за одиницю, грн без ПДВ" dataDxfId="2"/>
    <tableColumn id="6" xr3:uid="{3A544088-8384-4B60-8568-CBD4F5765929}" name="Ціна всього, грн без ПДВ" dataDxfId="1">
      <calculatedColumnFormula>Таблиця2[[#This Row],[Ціна за одиницю, грн без ПДВ]]*Таблиця2[[#This Row],[Кількість]]</calculatedColumnFormula>
    </tableColumn>
    <tableColumn id="5" xr3:uid="{A61F9261-C4A1-4783-9BE1-1E39222561DF}" name="Примітка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6CE76-95C0-4AFD-A53D-F1F960560CD7}">
  <sheetPr>
    <pageSetUpPr fitToPage="1"/>
  </sheetPr>
  <dimension ref="A1:G41"/>
  <sheetViews>
    <sheetView tabSelected="1" topLeftCell="A21" workbookViewId="0">
      <selection activeCell="D43" sqref="D43"/>
    </sheetView>
  </sheetViews>
  <sheetFormatPr defaultRowHeight="14.4" x14ac:dyDescent="0.3"/>
  <cols>
    <col min="1" max="1" width="5.44140625" style="1" customWidth="1"/>
    <col min="2" max="2" width="38.44140625" style="6" customWidth="1"/>
    <col min="3" max="6" width="12" style="1" customWidth="1"/>
    <col min="7" max="7" width="18.88671875" style="6" customWidth="1"/>
    <col min="8" max="16384" width="8.88671875" style="1"/>
  </cols>
  <sheetData>
    <row r="1" spans="1:7" x14ac:dyDescent="0.3">
      <c r="A1" s="28" t="s">
        <v>21</v>
      </c>
      <c r="B1" s="28"/>
      <c r="C1" s="28"/>
      <c r="D1" s="28"/>
      <c r="E1" s="28"/>
      <c r="F1" s="28"/>
      <c r="G1" s="28"/>
    </row>
    <row r="2" spans="1:7" s="2" customFormat="1" ht="43.2" x14ac:dyDescent="0.3">
      <c r="A2" s="9" t="s">
        <v>2</v>
      </c>
      <c r="B2" s="10" t="s">
        <v>4</v>
      </c>
      <c r="C2" s="10" t="s">
        <v>5</v>
      </c>
      <c r="D2" s="10" t="s">
        <v>6</v>
      </c>
      <c r="E2" s="11" t="s">
        <v>19</v>
      </c>
      <c r="F2" s="11" t="s">
        <v>20</v>
      </c>
      <c r="G2" s="11" t="s">
        <v>7</v>
      </c>
    </row>
    <row r="3" spans="1:7" ht="27.6" x14ac:dyDescent="0.3">
      <c r="A3" s="13">
        <v>1</v>
      </c>
      <c r="B3" s="19" t="s">
        <v>8</v>
      </c>
      <c r="C3" s="4" t="s">
        <v>0</v>
      </c>
      <c r="D3" s="15">
        <v>420</v>
      </c>
      <c r="E3" s="22"/>
      <c r="F3" s="16">
        <f>Таблиця2[[#This Row],[Ціна за одиницю, грн без ПДВ]]*Таблиця2[[#This Row],[Кількість]]</f>
        <v>0</v>
      </c>
      <c r="G3" s="7"/>
    </row>
    <row r="4" spans="1:7" x14ac:dyDescent="0.3">
      <c r="A4" s="13">
        <v>2</v>
      </c>
      <c r="B4" s="19" t="s">
        <v>9</v>
      </c>
      <c r="C4" s="4" t="s">
        <v>0</v>
      </c>
      <c r="D4" s="15">
        <v>125</v>
      </c>
      <c r="E4" s="22"/>
      <c r="F4" s="16">
        <f>Таблиця2[[#This Row],[Ціна за одиницю, грн без ПДВ]]*Таблиця2[[#This Row],[Кількість]]</f>
        <v>0</v>
      </c>
      <c r="G4" s="7"/>
    </row>
    <row r="5" spans="1:7" ht="27.6" x14ac:dyDescent="0.3">
      <c r="A5" s="13">
        <v>3</v>
      </c>
      <c r="B5" s="19" t="s">
        <v>10</v>
      </c>
      <c r="C5" s="4" t="s">
        <v>0</v>
      </c>
      <c r="D5" s="15">
        <v>670</v>
      </c>
      <c r="E5" s="22"/>
      <c r="F5" s="16">
        <f>Таблиця2[[#This Row],[Ціна за одиницю, грн без ПДВ]]*Таблиця2[[#This Row],[Кількість]]</f>
        <v>0</v>
      </c>
      <c r="G5" s="7"/>
    </row>
    <row r="6" spans="1:7" x14ac:dyDescent="0.3">
      <c r="A6" s="13">
        <v>4</v>
      </c>
      <c r="B6" s="19" t="s">
        <v>11</v>
      </c>
      <c r="C6" s="4" t="s">
        <v>0</v>
      </c>
      <c r="D6" s="15">
        <v>200</v>
      </c>
      <c r="E6" s="22"/>
      <c r="F6" s="16">
        <f>Таблиця2[[#This Row],[Ціна за одиницю, грн без ПДВ]]*Таблиця2[[#This Row],[Кількість]]</f>
        <v>0</v>
      </c>
      <c r="G6" s="7"/>
    </row>
    <row r="7" spans="1:7" ht="27.6" x14ac:dyDescent="0.3">
      <c r="A7" s="13">
        <v>5</v>
      </c>
      <c r="B7" s="19" t="s">
        <v>14</v>
      </c>
      <c r="C7" s="4" t="s">
        <v>0</v>
      </c>
      <c r="D7" s="15">
        <v>32.85</v>
      </c>
      <c r="E7" s="22"/>
      <c r="F7" s="16">
        <f>Таблиця2[[#This Row],[Ціна за одиницю, грн без ПДВ]]*Таблиця2[[#This Row],[Кількість]]</f>
        <v>0</v>
      </c>
      <c r="G7" s="7"/>
    </row>
    <row r="8" spans="1:7" x14ac:dyDescent="0.3">
      <c r="A8" s="13" t="s">
        <v>22</v>
      </c>
      <c r="B8" s="12" t="s">
        <v>12</v>
      </c>
      <c r="C8" s="4" t="s">
        <v>1</v>
      </c>
      <c r="D8" s="15">
        <v>415.72</v>
      </c>
      <c r="E8" s="22"/>
      <c r="F8" s="16">
        <f>Таблиця2[[#This Row],[Ціна за одиницю, грн без ПДВ]]*Таблиця2[[#This Row],[Кількість]]</f>
        <v>0</v>
      </c>
      <c r="G8" s="7"/>
    </row>
    <row r="9" spans="1:7" x14ac:dyDescent="0.3">
      <c r="A9" s="13" t="s">
        <v>23</v>
      </c>
      <c r="B9" s="12" t="s">
        <v>13</v>
      </c>
      <c r="C9" s="4" t="s">
        <v>1</v>
      </c>
      <c r="D9" s="15">
        <v>1693.28</v>
      </c>
      <c r="E9" s="22"/>
      <c r="F9" s="16">
        <f>Таблиця2[[#This Row],[Ціна за одиницю, грн без ПДВ]]*Таблиця2[[#This Row],[Кількість]]</f>
        <v>0</v>
      </c>
      <c r="G9" s="7"/>
    </row>
    <row r="10" spans="1:7" x14ac:dyDescent="0.3">
      <c r="A10" s="13" t="s">
        <v>24</v>
      </c>
      <c r="B10" s="12" t="s">
        <v>15</v>
      </c>
      <c r="C10" s="4" t="s">
        <v>1</v>
      </c>
      <c r="D10" s="15">
        <v>1066.07</v>
      </c>
      <c r="E10" s="22"/>
      <c r="F10" s="16">
        <f>Таблиця2[[#This Row],[Ціна за одиницю, грн без ПДВ]]*Таблиця2[[#This Row],[Кількість]]</f>
        <v>0</v>
      </c>
      <c r="G10" s="7"/>
    </row>
    <row r="11" spans="1:7" x14ac:dyDescent="0.3">
      <c r="A11" s="13" t="s">
        <v>25</v>
      </c>
      <c r="B11" s="12" t="s">
        <v>16</v>
      </c>
      <c r="C11" s="4" t="s">
        <v>0</v>
      </c>
      <c r="D11" s="15">
        <v>7.64</v>
      </c>
      <c r="E11" s="22"/>
      <c r="F11" s="16">
        <f>Таблиця2[[#This Row],[Ціна за одиницю, грн без ПДВ]]*Таблиця2[[#This Row],[Кількість]]</f>
        <v>0</v>
      </c>
      <c r="G11" s="7"/>
    </row>
    <row r="12" spans="1:7" ht="27.6" x14ac:dyDescent="0.3">
      <c r="A12" s="13" t="s">
        <v>26</v>
      </c>
      <c r="B12" s="12" t="s">
        <v>17</v>
      </c>
      <c r="C12" s="4" t="s">
        <v>0</v>
      </c>
      <c r="D12" s="15">
        <v>1.1000000000000001</v>
      </c>
      <c r="E12" s="22"/>
      <c r="F12" s="16">
        <f>Таблиця2[[#This Row],[Ціна за одиницю, грн без ПДВ]]*Таблиця2[[#This Row],[Кількість]]</f>
        <v>0</v>
      </c>
      <c r="G12" s="7"/>
    </row>
    <row r="13" spans="1:7" x14ac:dyDescent="0.3">
      <c r="A13" s="13" t="s">
        <v>27</v>
      </c>
      <c r="B13" s="12" t="s">
        <v>18</v>
      </c>
      <c r="C13" s="4" t="s">
        <v>0</v>
      </c>
      <c r="D13" s="15">
        <v>32.85</v>
      </c>
      <c r="E13" s="22"/>
      <c r="F13" s="16">
        <f>Таблиця2[[#This Row],[Ціна за одиницю, грн без ПДВ]]*Таблиця2[[#This Row],[Кількість]]</f>
        <v>0</v>
      </c>
      <c r="G13" s="7"/>
    </row>
    <row r="14" spans="1:7" ht="27.6" x14ac:dyDescent="0.3">
      <c r="A14" s="13" t="s">
        <v>28</v>
      </c>
      <c r="B14" s="19" t="s">
        <v>29</v>
      </c>
      <c r="C14" s="4" t="s">
        <v>0</v>
      </c>
      <c r="D14" s="15">
        <v>32.200000000000003</v>
      </c>
      <c r="E14" s="22"/>
      <c r="F14" s="16">
        <f>Таблиця2[[#This Row],[Ціна за одиницю, грн без ПДВ]]*Таблиця2[[#This Row],[Кількість]]</f>
        <v>0</v>
      </c>
      <c r="G14" s="7"/>
    </row>
    <row r="15" spans="1:7" x14ac:dyDescent="0.3">
      <c r="A15" s="13" t="s">
        <v>31</v>
      </c>
      <c r="B15" s="12" t="s">
        <v>30</v>
      </c>
      <c r="C15" s="4" t="s">
        <v>1</v>
      </c>
      <c r="D15" s="15">
        <v>43</v>
      </c>
      <c r="E15" s="22"/>
      <c r="F15" s="16">
        <f>Таблиця2[[#This Row],[Ціна за одиницю, грн без ПДВ]]*Таблиця2[[#This Row],[Кількість]]</f>
        <v>0</v>
      </c>
      <c r="G15" s="7"/>
    </row>
    <row r="16" spans="1:7" x14ac:dyDescent="0.3">
      <c r="A16" s="13" t="s">
        <v>32</v>
      </c>
      <c r="B16" s="12" t="s">
        <v>12</v>
      </c>
      <c r="C16" s="4" t="s">
        <v>1</v>
      </c>
      <c r="D16" s="15">
        <v>1047.6400000000001</v>
      </c>
      <c r="E16" s="22"/>
      <c r="F16" s="16">
        <f>Таблиця2[[#This Row],[Ціна за одиницю, грн без ПДВ]]*Таблиця2[[#This Row],[Кількість]]</f>
        <v>0</v>
      </c>
      <c r="G16" s="7"/>
    </row>
    <row r="17" spans="1:7" x14ac:dyDescent="0.3">
      <c r="A17" s="13" t="s">
        <v>33</v>
      </c>
      <c r="B17" s="12" t="s">
        <v>15</v>
      </c>
      <c r="C17" s="4" t="s">
        <v>1</v>
      </c>
      <c r="D17" s="15">
        <f>1897.74+29.76</f>
        <v>1927.5</v>
      </c>
      <c r="E17" s="22"/>
      <c r="F17" s="16">
        <f>Таблиця2[[#This Row],[Ціна за одиницю, грн без ПДВ]]*Таблиця2[[#This Row],[Кількість]]</f>
        <v>0</v>
      </c>
      <c r="G17" s="7"/>
    </row>
    <row r="18" spans="1:7" x14ac:dyDescent="0.3">
      <c r="A18" s="13" t="s">
        <v>34</v>
      </c>
      <c r="B18" s="12" t="s">
        <v>18</v>
      </c>
      <c r="C18" s="4" t="s">
        <v>0</v>
      </c>
      <c r="D18" s="15">
        <v>32.200000000000003</v>
      </c>
      <c r="E18" s="22"/>
      <c r="F18" s="16">
        <f>Таблиця2[[#This Row],[Ціна за одиницю, грн без ПДВ]]*Таблиця2[[#This Row],[Кількість]]</f>
        <v>0</v>
      </c>
      <c r="G18" s="7"/>
    </row>
    <row r="19" spans="1:7" x14ac:dyDescent="0.3">
      <c r="A19" s="13" t="s">
        <v>35</v>
      </c>
      <c r="B19" s="19" t="s">
        <v>37</v>
      </c>
      <c r="C19" s="4" t="s">
        <v>0</v>
      </c>
      <c r="D19" s="15">
        <v>41.9</v>
      </c>
      <c r="E19" s="22"/>
      <c r="F19" s="16">
        <f>Таблиця2[[#This Row],[Ціна за одиницю, грн без ПДВ]]*Таблиця2[[#This Row],[Кількість]]</f>
        <v>0</v>
      </c>
      <c r="G19" s="7"/>
    </row>
    <row r="20" spans="1:7" x14ac:dyDescent="0.3">
      <c r="A20" s="13" t="s">
        <v>36</v>
      </c>
      <c r="B20" s="19" t="s">
        <v>38</v>
      </c>
      <c r="C20" s="4" t="s">
        <v>0</v>
      </c>
      <c r="D20" s="15">
        <v>29.43</v>
      </c>
      <c r="E20" s="22"/>
      <c r="F20" s="16">
        <f>Таблиця2[[#This Row],[Ціна за одиницю, грн без ПДВ]]*Таблиця2[[#This Row],[Кількість]]</f>
        <v>0</v>
      </c>
      <c r="G20" s="7"/>
    </row>
    <row r="21" spans="1:7" x14ac:dyDescent="0.3">
      <c r="A21" s="13" t="s">
        <v>41</v>
      </c>
      <c r="B21" s="12" t="s">
        <v>30</v>
      </c>
      <c r="C21" s="4" t="s">
        <v>1</v>
      </c>
      <c r="D21" s="15">
        <v>3.99</v>
      </c>
      <c r="E21" s="22"/>
      <c r="F21" s="16">
        <f>Таблиця2[[#This Row],[Ціна за одиницю, грн без ПДВ]]*Таблиця2[[#This Row],[Кількість]]</f>
        <v>0</v>
      </c>
      <c r="G21" s="7"/>
    </row>
    <row r="22" spans="1:7" x14ac:dyDescent="0.3">
      <c r="A22" s="13" t="s">
        <v>42</v>
      </c>
      <c r="B22" s="12" t="s">
        <v>39</v>
      </c>
      <c r="C22" s="4" t="s">
        <v>1</v>
      </c>
      <c r="D22" s="15">
        <v>417.6</v>
      </c>
      <c r="E22" s="22"/>
      <c r="F22" s="16">
        <f>Таблиця2[[#This Row],[Ціна за одиницю, грн без ПДВ]]*Таблиця2[[#This Row],[Кількість]]</f>
        <v>0</v>
      </c>
      <c r="G22" s="7"/>
    </row>
    <row r="23" spans="1:7" x14ac:dyDescent="0.3">
      <c r="A23" s="13" t="s">
        <v>43</v>
      </c>
      <c r="B23" s="12" t="s">
        <v>12</v>
      </c>
      <c r="C23" s="4" t="s">
        <v>1</v>
      </c>
      <c r="D23" s="15">
        <v>1219.5999999999999</v>
      </c>
      <c r="E23" s="22"/>
      <c r="F23" s="16">
        <f>Таблиця2[[#This Row],[Ціна за одиницю, грн без ПДВ]]*Таблиця2[[#This Row],[Кількість]]</f>
        <v>0</v>
      </c>
      <c r="G23" s="7"/>
    </row>
    <row r="24" spans="1:7" x14ac:dyDescent="0.3">
      <c r="A24" s="13" t="s">
        <v>44</v>
      </c>
      <c r="B24" s="12" t="s">
        <v>15</v>
      </c>
      <c r="C24" s="4" t="s">
        <v>1</v>
      </c>
      <c r="D24" s="15">
        <v>3974.02</v>
      </c>
      <c r="E24" s="22"/>
      <c r="F24" s="16">
        <f>Таблиця2[[#This Row],[Ціна за одиницю, грн без ПДВ]]*Таблиця2[[#This Row],[Кількість]]</f>
        <v>0</v>
      </c>
      <c r="G24" s="7"/>
    </row>
    <row r="25" spans="1:7" x14ac:dyDescent="0.3">
      <c r="A25" s="13" t="s">
        <v>45</v>
      </c>
      <c r="B25" s="12" t="s">
        <v>40</v>
      </c>
      <c r="C25" s="4" t="s">
        <v>1</v>
      </c>
      <c r="D25" s="15">
        <v>2335.52</v>
      </c>
      <c r="E25" s="22"/>
      <c r="F25" s="16">
        <f>Таблиця2[[#This Row],[Ціна за одиницю, грн без ПДВ]]*Таблиця2[[#This Row],[Кількість]]</f>
        <v>0</v>
      </c>
      <c r="G25" s="7"/>
    </row>
    <row r="26" spans="1:7" x14ac:dyDescent="0.3">
      <c r="A26" s="13" t="s">
        <v>49</v>
      </c>
      <c r="B26" s="12" t="s">
        <v>16</v>
      </c>
      <c r="C26" s="4" t="s">
        <v>0</v>
      </c>
      <c r="D26" s="15">
        <v>9.84</v>
      </c>
      <c r="E26" s="22"/>
      <c r="F26" s="16">
        <f>Таблиця2[[#This Row],[Ціна за одиницю, грн без ПДВ]]*Таблиця2[[#This Row],[Кількість]]</f>
        <v>0</v>
      </c>
      <c r="G26" s="7"/>
    </row>
    <row r="27" spans="1:7" ht="27.6" x14ac:dyDescent="0.3">
      <c r="A27" s="13" t="s">
        <v>50</v>
      </c>
      <c r="B27" s="12" t="s">
        <v>46</v>
      </c>
      <c r="C27" s="4" t="s">
        <v>0</v>
      </c>
      <c r="D27" s="15">
        <v>1.05</v>
      </c>
      <c r="E27" s="22"/>
      <c r="F27" s="16">
        <f>Таблиця2[[#This Row],[Ціна за одиницю, грн без ПДВ]]*Таблиця2[[#This Row],[Кількість]]</f>
        <v>0</v>
      </c>
      <c r="G27" s="7"/>
    </row>
    <row r="28" spans="1:7" x14ac:dyDescent="0.3">
      <c r="A28" s="13" t="s">
        <v>51</v>
      </c>
      <c r="B28" s="12" t="s">
        <v>48</v>
      </c>
      <c r="C28" s="4" t="s">
        <v>0</v>
      </c>
      <c r="D28" s="15">
        <v>41.9</v>
      </c>
      <c r="E28" s="22"/>
      <c r="F28" s="16">
        <f>Таблиця2[[#This Row],[Ціна за одиницю, грн без ПДВ]]*Таблиця2[[#This Row],[Кількість]]</f>
        <v>0</v>
      </c>
      <c r="G28" s="7"/>
    </row>
    <row r="29" spans="1:7" x14ac:dyDescent="0.3">
      <c r="A29" s="13" t="s">
        <v>52</v>
      </c>
      <c r="B29" s="12" t="s">
        <v>47</v>
      </c>
      <c r="C29" s="4" t="s">
        <v>0</v>
      </c>
      <c r="D29" s="15">
        <v>29.43</v>
      </c>
      <c r="E29" s="22"/>
      <c r="F29" s="16">
        <f>Таблиця2[[#This Row],[Ціна за одиницю, грн без ПДВ]]*Таблиця2[[#This Row],[Кількість]]</f>
        <v>0</v>
      </c>
      <c r="G29" s="7"/>
    </row>
    <row r="30" spans="1:7" ht="41.4" x14ac:dyDescent="0.3">
      <c r="A30" s="13" t="s">
        <v>53</v>
      </c>
      <c r="B30" s="12" t="s">
        <v>62</v>
      </c>
      <c r="C30" s="4" t="s">
        <v>54</v>
      </c>
      <c r="D30" s="15">
        <v>1</v>
      </c>
      <c r="E30" s="22"/>
      <c r="F30" s="16">
        <f>Таблиця2[[#This Row],[Ціна за одиницю, грн без ПДВ]]*Таблиця2[[#This Row],[Кількість]]</f>
        <v>0</v>
      </c>
      <c r="G30" s="7"/>
    </row>
    <row r="31" spans="1:7" x14ac:dyDescent="0.3">
      <c r="A31" s="13" t="s">
        <v>55</v>
      </c>
      <c r="B31" s="12" t="s">
        <v>56</v>
      </c>
      <c r="C31" s="4" t="s">
        <v>54</v>
      </c>
      <c r="D31" s="15">
        <v>1</v>
      </c>
      <c r="E31" s="22"/>
      <c r="F31" s="16">
        <f>Таблиця2[[#This Row],[Ціна за одиницю, грн без ПДВ]]*Таблиця2[[#This Row],[Кількість]]</f>
        <v>0</v>
      </c>
      <c r="G31" s="7"/>
    </row>
    <row r="32" spans="1:7" x14ac:dyDescent="0.3">
      <c r="A32" s="14" t="s">
        <v>63</v>
      </c>
      <c r="B32" s="21" t="s">
        <v>64</v>
      </c>
      <c r="C32" s="5" t="s">
        <v>3</v>
      </c>
      <c r="D32" s="17">
        <v>200</v>
      </c>
      <c r="E32" s="23"/>
      <c r="F32" s="18">
        <f>Таблиця2[[#This Row],[Ціна за одиницю, грн без ПДВ]]*Таблиця2[[#This Row],[Кількість]]</f>
        <v>0</v>
      </c>
      <c r="G32" s="8"/>
    </row>
    <row r="33" spans="1:7" x14ac:dyDescent="0.3">
      <c r="A33" s="29" t="s">
        <v>57</v>
      </c>
      <c r="B33" s="29"/>
      <c r="C33" s="29"/>
      <c r="D33" s="3"/>
      <c r="E33" s="3"/>
      <c r="F33" s="25">
        <f>SUBTOTAL(109,Таблиця2[Ціна всього, грн без ПДВ])</f>
        <v>0</v>
      </c>
      <c r="G33" s="20"/>
    </row>
    <row r="34" spans="1:7" x14ac:dyDescent="0.3">
      <c r="A34" s="29" t="s">
        <v>58</v>
      </c>
      <c r="B34" s="29"/>
      <c r="C34" s="29"/>
      <c r="D34" s="3"/>
      <c r="E34" s="24"/>
      <c r="F34" s="26">
        <f>F33*E34</f>
        <v>0</v>
      </c>
      <c r="G34" s="20"/>
    </row>
    <row r="35" spans="1:7" x14ac:dyDescent="0.3">
      <c r="A35" s="29" t="s">
        <v>59</v>
      </c>
      <c r="B35" s="29"/>
      <c r="C35" s="29"/>
      <c r="D35" s="3"/>
      <c r="E35" s="24"/>
      <c r="F35" s="26">
        <f>F33*E35</f>
        <v>0</v>
      </c>
      <c r="G35" s="20"/>
    </row>
    <row r="36" spans="1:7" x14ac:dyDescent="0.3">
      <c r="A36" s="29" t="s">
        <v>61</v>
      </c>
      <c r="B36" s="29"/>
      <c r="C36" s="29"/>
      <c r="D36" s="3"/>
      <c r="E36" s="24"/>
      <c r="F36" s="26">
        <f>F33*E36</f>
        <v>0</v>
      </c>
      <c r="G36" s="20"/>
    </row>
    <row r="37" spans="1:7" x14ac:dyDescent="0.3">
      <c r="A37" s="29" t="s">
        <v>60</v>
      </c>
      <c r="B37" s="29"/>
      <c r="C37" s="29"/>
      <c r="D37" s="3"/>
      <c r="E37" s="24"/>
      <c r="F37" s="26">
        <f>F38*E37</f>
        <v>0</v>
      </c>
      <c r="G37" s="20"/>
    </row>
    <row r="38" spans="1:7" x14ac:dyDescent="0.3">
      <c r="A38" s="29" t="s">
        <v>65</v>
      </c>
      <c r="B38" s="29"/>
      <c r="C38" s="29"/>
      <c r="D38" s="3"/>
      <c r="E38" s="27"/>
      <c r="F38" s="26">
        <f>F33+F34+F35+F36</f>
        <v>0</v>
      </c>
      <c r="G38" s="20"/>
    </row>
    <row r="39" spans="1:7" x14ac:dyDescent="0.3">
      <c r="A39" s="30" t="s">
        <v>66</v>
      </c>
      <c r="B39" s="30"/>
      <c r="C39" s="30"/>
      <c r="D39" s="31"/>
      <c r="E39" s="31"/>
      <c r="F39" s="32">
        <f>F38+F37</f>
        <v>0</v>
      </c>
      <c r="G39" s="20"/>
    </row>
    <row r="40" spans="1:7" x14ac:dyDescent="0.3">
      <c r="A40" s="33" t="s">
        <v>67</v>
      </c>
      <c r="B40" s="33"/>
      <c r="C40" s="33"/>
      <c r="D40" s="33"/>
      <c r="E40" s="34"/>
      <c r="F40" s="34"/>
    </row>
    <row r="41" spans="1:7" x14ac:dyDescent="0.3">
      <c r="A41" s="33" t="s">
        <v>68</v>
      </c>
      <c r="B41" s="33"/>
      <c r="C41" s="33"/>
      <c r="D41" s="33"/>
      <c r="E41" s="34"/>
      <c r="F41" s="34"/>
    </row>
  </sheetData>
  <mergeCells count="12">
    <mergeCell ref="A41:D41"/>
    <mergeCell ref="E41:F41"/>
    <mergeCell ref="A37:C37"/>
    <mergeCell ref="A39:C39"/>
    <mergeCell ref="A38:C38"/>
    <mergeCell ref="A40:D40"/>
    <mergeCell ref="E40:F40"/>
    <mergeCell ref="A1:G1"/>
    <mergeCell ref="A33:C33"/>
    <mergeCell ref="A34:C34"/>
    <mergeCell ref="A35:C35"/>
    <mergeCell ref="A36:C36"/>
  </mergeCells>
  <phoneticPr fontId="4" type="noConversion"/>
  <pageMargins left="0.7" right="0.7" top="0.75" bottom="0.75" header="0.3" footer="0.3"/>
  <pageSetup paperSize="9" scale="80" fitToHeight="0" orientation="portrait" horizontalDpi="300" verticalDpi="300" r:id="rId1"/>
  <ignoredErrors>
    <ignoredError sqref="A14 A19:A20 A30:A32" numberStoredAsText="1"/>
    <ignoredError sqref="A21:A25 A26:A29" twoDigitTextYear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ВОР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Яценко Микита</dc:creator>
  <cp:lastModifiedBy>Яценко Микита</cp:lastModifiedBy>
  <cp:lastPrinted>2026-08-25T08:28:46Z</cp:lastPrinted>
  <dcterms:created xsi:type="dcterms:W3CDTF">2026-08-11T10:35:22Z</dcterms:created>
  <dcterms:modified xsi:type="dcterms:W3CDTF">2026-08-25T08:45:23Z</dcterms:modified>
</cp:coreProperties>
</file>