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ekapa\Работа\дача\"/>
    </mc:Choice>
  </mc:AlternateContent>
  <bookViews>
    <workbookView xWindow="0" yWindow="0" windowWidth="19200" windowHeight="8235" activeTab="6"/>
  </bookViews>
  <sheets>
    <sheet name="Наружные работы" sheetId="8" r:id="rId1"/>
    <sheet name="Комната 2" sheetId="7" r:id="rId2"/>
    <sheet name="Комната 1" sheetId="6" r:id="rId3"/>
    <sheet name="Ванная" sheetId="5" r:id="rId4"/>
    <sheet name="Зал" sheetId="4" r:id="rId5"/>
    <sheet name="Коридор" sheetId="3" r:id="rId6"/>
    <sheet name="Фасад" sheetId="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8" l="1"/>
  <c r="E9" i="8"/>
  <c r="F29" i="8" l="1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E10" i="8"/>
  <c r="E9" i="7"/>
  <c r="E9" i="6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32" i="7" s="1"/>
  <c r="E13" i="7"/>
  <c r="E12" i="7"/>
  <c r="E11" i="7"/>
  <c r="E10" i="7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E13" i="6"/>
  <c r="E12" i="6"/>
  <c r="E11" i="6"/>
  <c r="E10" i="6"/>
  <c r="F30" i="8" l="1"/>
  <c r="E12" i="8"/>
  <c r="E14" i="7"/>
  <c r="E34" i="7" s="1"/>
  <c r="E14" i="6"/>
  <c r="F32" i="6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40" i="5" s="1"/>
  <c r="E21" i="5"/>
  <c r="E20" i="5"/>
  <c r="E19" i="5"/>
  <c r="E18" i="5"/>
  <c r="E17" i="5"/>
  <c r="E16" i="5"/>
  <c r="E15" i="5"/>
  <c r="E14" i="5"/>
  <c r="E13" i="5"/>
  <c r="E12" i="5"/>
  <c r="E17" i="4"/>
  <c r="E10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37" i="4" s="1"/>
  <c r="E18" i="4"/>
  <c r="E16" i="4"/>
  <c r="E15" i="4"/>
  <c r="E14" i="4"/>
  <c r="E13" i="4"/>
  <c r="E12" i="4"/>
  <c r="E11" i="4"/>
  <c r="E17" i="3"/>
  <c r="E21" i="3"/>
  <c r="E20" i="3"/>
  <c r="E19" i="3"/>
  <c r="E18" i="3"/>
  <c r="E16" i="3"/>
  <c r="E15" i="3"/>
  <c r="E14" i="3"/>
  <c r="E23" i="3"/>
  <c r="E24" i="3"/>
  <c r="E22" i="3"/>
  <c r="E1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43" i="3" s="1"/>
  <c r="F25" i="1"/>
  <c r="F26" i="1"/>
  <c r="F27" i="1"/>
  <c r="F28" i="1"/>
  <c r="F29" i="1"/>
  <c r="F30" i="1"/>
  <c r="F31" i="1"/>
  <c r="F32" i="1"/>
  <c r="F22" i="1"/>
  <c r="F23" i="1"/>
  <c r="F24" i="1"/>
  <c r="F33" i="1"/>
  <c r="F34" i="1"/>
  <c r="F35" i="1"/>
  <c r="F21" i="1"/>
  <c r="E16" i="1"/>
  <c r="E15" i="1"/>
  <c r="E14" i="1"/>
  <c r="E13" i="1"/>
  <c r="E12" i="1"/>
  <c r="E11" i="1"/>
  <c r="E32" i="8" l="1"/>
  <c r="E34" i="6"/>
  <c r="E22" i="5"/>
  <c r="E42" i="5" s="1"/>
  <c r="E19" i="4"/>
  <c r="E39" i="4" s="1"/>
  <c r="E25" i="3"/>
  <c r="E45" i="3" s="1"/>
  <c r="E10" i="1" l="1"/>
  <c r="E17" i="1" s="1"/>
  <c r="E37" i="1" s="1"/>
</calcChain>
</file>

<file path=xl/comments1.xml><?xml version="1.0" encoding="utf-8"?>
<comments xmlns="http://schemas.openxmlformats.org/spreadsheetml/2006/main">
  <authors>
    <author>Kodak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04"/>
          </rPr>
          <t>Площадь указана с вычетанием оконных и дверных проемов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Kodak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04"/>
          </rPr>
          <t>Площадь указана с вычетанием оконных и дверных проемов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Kodak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04"/>
          </rPr>
          <t>Площадь указана с вычетанием оконных и дверных проемов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Периметр указан по трем сторонам каждого окна (без учета подоконника)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Kodak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04"/>
          </rPr>
          <t>Площадь указана с вычетанием оконных и дверных проемов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Периметр указан по трем сторонам каждого окна (без учета подоконника)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Kodak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04"/>
          </rPr>
          <t>Площадь указана с вычетанием оконных и дверных проемов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Kodak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04"/>
          </rPr>
          <t>Площадь указана с вычетанием оконных и дверных проемов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Периметр указан по трем сторонам каждого окна (без учета подоконника)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Периметр указан с учетом скошенных торцевых сторон крыши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<sst xmlns="http://schemas.openxmlformats.org/spreadsheetml/2006/main" count="339" uniqueCount="81">
  <si>
    <t>№ п/п</t>
  </si>
  <si>
    <t>Показатель</t>
  </si>
  <si>
    <t>Кол-во</t>
  </si>
  <si>
    <t>Наименование</t>
  </si>
  <si>
    <t>Площадь стен</t>
  </si>
  <si>
    <t>м.кв.</t>
  </si>
  <si>
    <t>Периметр оконных проемов</t>
  </si>
  <si>
    <t>Периметр для подшивки профнастилом</t>
  </si>
  <si>
    <t>Периметр для водоотлива</t>
  </si>
  <si>
    <t>м.</t>
  </si>
  <si>
    <t>Площадь потолка = пола</t>
  </si>
  <si>
    <t>Периметр потолка = пола</t>
  </si>
  <si>
    <t>шт.</t>
  </si>
  <si>
    <t>Потолочный люк</t>
  </si>
  <si>
    <t>Производство работ по фасаду</t>
  </si>
  <si>
    <t>Перечень работ</t>
  </si>
  <si>
    <t>Грунтовка стен</t>
  </si>
  <si>
    <t>Утепление пенопластом 5см</t>
  </si>
  <si>
    <t>Шпаклевка по сетке</t>
  </si>
  <si>
    <t>Нанесение штукатурки "Барашек"</t>
  </si>
  <si>
    <t>Устройство откосов окон со шпаклевкой</t>
  </si>
  <si>
    <t>Подшивка мет профилем карнизов с устройством ветровой планки</t>
  </si>
  <si>
    <t>Монтаж водоотв. желобов</t>
  </si>
  <si>
    <t>Перечень материалов</t>
  </si>
  <si>
    <t>л.</t>
  </si>
  <si>
    <t>ВСЕГО СТОИМОСТЬ РАБОТ</t>
  </si>
  <si>
    <t>ВСЕГО СТОИМОСТЬ МАТЕРИАЛОВ</t>
  </si>
  <si>
    <t>Стоимость за 1</t>
  </si>
  <si>
    <t>Стоимость всего</t>
  </si>
  <si>
    <t>ВМЕСТЕ ПО ФАСАДУ</t>
  </si>
  <si>
    <t>м.п.</t>
  </si>
  <si>
    <t>Желоб водоотвода с креплениями</t>
  </si>
  <si>
    <t>грн./м.кв.</t>
  </si>
  <si>
    <t>грн./м.п.</t>
  </si>
  <si>
    <t>Дверные проемы внутренние</t>
  </si>
  <si>
    <t>Дверные проемы наружные</t>
  </si>
  <si>
    <t>Площадь стен под покраску</t>
  </si>
  <si>
    <t>Площадь стен под плитку</t>
  </si>
  <si>
    <t>Грунтовка стен и потолка</t>
  </si>
  <si>
    <t>Шпаклевка потолка под покраску</t>
  </si>
  <si>
    <t>Монтаж дверных блоков наружных</t>
  </si>
  <si>
    <t>Монтаж дверных блоков внутренних</t>
  </si>
  <si>
    <t>грн./шт.</t>
  </si>
  <si>
    <t>Монтаж чердачного люка</t>
  </si>
  <si>
    <t>Шпаклевка стен под покраску</t>
  </si>
  <si>
    <t>Покраска стен</t>
  </si>
  <si>
    <t>Покраска потолка</t>
  </si>
  <si>
    <t>Заделка швов гипсокартона на потолке</t>
  </si>
  <si>
    <t>Плиточная кладка стен</t>
  </si>
  <si>
    <t>Очистка пола с цементной стяжкой</t>
  </si>
  <si>
    <t>Плитка керамическая</t>
  </si>
  <si>
    <t>Поклейка багетов</t>
  </si>
  <si>
    <t>Производство работ по коридору</t>
  </si>
  <si>
    <t>Производство работ по залу</t>
  </si>
  <si>
    <t>Обустройство откосов ЛГК и шпаклевка</t>
  </si>
  <si>
    <t>Установка и подключение сантехники</t>
  </si>
  <si>
    <t>Точки  сантехники</t>
  </si>
  <si>
    <t>Площадь стен под обои</t>
  </si>
  <si>
    <t>Поклейка обоев</t>
  </si>
  <si>
    <t>ВМЕСТЕ ПО ВАННОЙ</t>
  </si>
  <si>
    <t>ВМЕСТЕ ПО ЗАЛУ</t>
  </si>
  <si>
    <t>ВМЕСТЕ ПО КОРИДОРУ</t>
  </si>
  <si>
    <t>ВМЕСТЕ ПО КОМНАТЕ 1</t>
  </si>
  <si>
    <t>ВМЕСТЕ ПО КОМНАТЕ 2</t>
  </si>
  <si>
    <t>Грунтовка потолка</t>
  </si>
  <si>
    <t>Производство работ по комнате 2</t>
  </si>
  <si>
    <t>Производство работ по комнате 1</t>
  </si>
  <si>
    <t>Производство работ по ванной</t>
  </si>
  <si>
    <t>Производство работ по наружным работам</t>
  </si>
  <si>
    <t>Укладка труб канализации</t>
  </si>
  <si>
    <t>м.куб.</t>
  </si>
  <si>
    <t>Труби канализации</t>
  </si>
  <si>
    <t>Обьем ямы и траншеи канализации</t>
  </si>
  <si>
    <t>Разработка грунта ямы и траншеи</t>
  </si>
  <si>
    <t>грн./м.куб.</t>
  </si>
  <si>
    <t>Кирпичная кладка стен ямы</t>
  </si>
  <si>
    <t>грн./м.шт.</t>
  </si>
  <si>
    <t>Площадь стен ямы</t>
  </si>
  <si>
    <t>Кирпич</t>
  </si>
  <si>
    <t>Мешок цемента М400 - 25кг</t>
  </si>
  <si>
    <t>Трубы канализации 200мм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</si>
</sst>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u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1" fillId="4" borderId="0" xfId="0" applyFont="1" applyFill="1"/>
    <xf numFmtId="0" fontId="2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5" borderId="1" xfId="0" applyFont="1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sqref="A1:E12"/>
    </sheetView>
  </sheetViews>
  <sheetFormatPr defaultRowHeight="15" x14ac:dyDescent="0.25"/>
  <cols>
    <col min="1" max="1" width="8.140625" customWidth="1"/>
    <col min="2" max="2" width="38.42578125" customWidth="1"/>
    <col min="3" max="3" width="12.7109375" customWidth="1"/>
    <col min="4" max="4" width="14.5703125" customWidth="1"/>
    <col min="5" max="5" width="16.42578125" customWidth="1"/>
    <col min="6" max="6" width="16" customWidth="1"/>
  </cols>
  <sheetData>
    <row r="1" spans="1:6" ht="24.75" customHeight="1" x14ac:dyDescent="0.25">
      <c r="A1" s="22" t="s">
        <v>68</v>
      </c>
      <c r="B1" s="22"/>
      <c r="C1" s="22"/>
      <c r="D1" s="22"/>
    </row>
    <row r="2" spans="1:6" ht="15.75" x14ac:dyDescent="0.25">
      <c r="A2" s="5" t="s">
        <v>0</v>
      </c>
      <c r="B2" s="5" t="s">
        <v>3</v>
      </c>
      <c r="C2" s="5" t="s">
        <v>1</v>
      </c>
      <c r="D2" s="5" t="s">
        <v>2</v>
      </c>
      <c r="E2" s="1"/>
    </row>
    <row r="3" spans="1:6" x14ac:dyDescent="0.25">
      <c r="A3" s="6">
        <v>1</v>
      </c>
      <c r="B3" s="16" t="s">
        <v>72</v>
      </c>
      <c r="C3" s="8" t="s">
        <v>70</v>
      </c>
      <c r="D3" s="8">
        <v>7</v>
      </c>
      <c r="E3" s="3"/>
    </row>
    <row r="4" spans="1:6" x14ac:dyDescent="0.25">
      <c r="A4" s="6">
        <v>2</v>
      </c>
      <c r="B4" s="7" t="s">
        <v>71</v>
      </c>
      <c r="C4" s="8" t="s">
        <v>30</v>
      </c>
      <c r="D4" s="8">
        <v>12</v>
      </c>
      <c r="E4" s="3"/>
    </row>
    <row r="5" spans="1:6" x14ac:dyDescent="0.25">
      <c r="A5" s="6">
        <v>3</v>
      </c>
      <c r="B5" s="7" t="s">
        <v>77</v>
      </c>
      <c r="C5" s="8" t="s">
        <v>5</v>
      </c>
      <c r="D5" s="8">
        <v>12</v>
      </c>
      <c r="E5" s="3"/>
    </row>
    <row r="6" spans="1:6" x14ac:dyDescent="0.25">
      <c r="A6" s="2"/>
      <c r="B6" s="11"/>
      <c r="C6" s="2"/>
      <c r="D6" s="2"/>
      <c r="E6" s="3"/>
    </row>
    <row r="7" spans="1:6" x14ac:dyDescent="0.25">
      <c r="A7" s="23" t="s">
        <v>15</v>
      </c>
      <c r="B7" s="23"/>
      <c r="C7" s="23"/>
      <c r="D7" s="23"/>
      <c r="E7" s="23"/>
    </row>
    <row r="8" spans="1:6" ht="15.75" x14ac:dyDescent="0.25">
      <c r="A8" s="5" t="s">
        <v>0</v>
      </c>
      <c r="B8" s="5" t="s">
        <v>3</v>
      </c>
      <c r="C8" s="5" t="s">
        <v>1</v>
      </c>
      <c r="D8" s="12" t="s">
        <v>27</v>
      </c>
      <c r="E8" s="12" t="s">
        <v>28</v>
      </c>
    </row>
    <row r="9" spans="1:6" x14ac:dyDescent="0.25">
      <c r="A9" s="13">
        <v>1</v>
      </c>
      <c r="B9" s="7" t="s">
        <v>73</v>
      </c>
      <c r="C9" s="8" t="s">
        <v>74</v>
      </c>
      <c r="D9" s="14">
        <v>300</v>
      </c>
      <c r="E9" s="8">
        <f>D9*D3</f>
        <v>2100</v>
      </c>
    </row>
    <row r="10" spans="1:6" x14ac:dyDescent="0.25">
      <c r="A10" s="13">
        <v>2</v>
      </c>
      <c r="B10" s="7" t="s">
        <v>69</v>
      </c>
      <c r="C10" s="8" t="s">
        <v>33</v>
      </c>
      <c r="D10" s="14">
        <v>50</v>
      </c>
      <c r="E10" s="8">
        <f>D10*D4</f>
        <v>600</v>
      </c>
    </row>
    <row r="11" spans="1:6" x14ac:dyDescent="0.25">
      <c r="A11" s="13">
        <v>4</v>
      </c>
      <c r="B11" s="7" t="s">
        <v>75</v>
      </c>
      <c r="C11" s="8" t="s">
        <v>76</v>
      </c>
      <c r="D11" s="14">
        <v>3</v>
      </c>
      <c r="E11" s="8">
        <f>CEILING(D11*D5*0.12/0.002,10)</f>
        <v>2160</v>
      </c>
    </row>
    <row r="12" spans="1:6" x14ac:dyDescent="0.25">
      <c r="A12" s="24" t="s">
        <v>25</v>
      </c>
      <c r="B12" s="24"/>
      <c r="C12" s="24"/>
      <c r="D12" s="24"/>
      <c r="E12" s="18">
        <f>SUM(E9:E11)</f>
        <v>4860</v>
      </c>
    </row>
    <row r="13" spans="1:6" x14ac:dyDescent="0.25">
      <c r="A13" s="9"/>
      <c r="B13" s="9"/>
      <c r="C13" s="9"/>
      <c r="D13" s="9"/>
      <c r="E13" s="10"/>
    </row>
    <row r="14" spans="1:6" x14ac:dyDescent="0.25">
      <c r="A14" s="23" t="s">
        <v>23</v>
      </c>
      <c r="B14" s="23"/>
      <c r="C14" s="23"/>
      <c r="D14" s="23"/>
      <c r="E14" s="23"/>
      <c r="F14" s="23"/>
    </row>
    <row r="15" spans="1:6" ht="15.75" x14ac:dyDescent="0.25">
      <c r="A15" s="5" t="s">
        <v>0</v>
      </c>
      <c r="B15" s="5" t="s">
        <v>3</v>
      </c>
      <c r="C15" s="5" t="s">
        <v>1</v>
      </c>
      <c r="D15" s="5" t="s">
        <v>2</v>
      </c>
      <c r="E15" s="19" t="s">
        <v>27</v>
      </c>
      <c r="F15" s="19" t="s">
        <v>28</v>
      </c>
    </row>
    <row r="16" spans="1:6" x14ac:dyDescent="0.25">
      <c r="A16" s="13">
        <v>1</v>
      </c>
      <c r="B16" s="7" t="s">
        <v>78</v>
      </c>
      <c r="C16" s="8" t="s">
        <v>12</v>
      </c>
      <c r="D16" s="15">
        <v>740</v>
      </c>
      <c r="E16" s="6">
        <v>0</v>
      </c>
      <c r="F16" s="8">
        <f>E16*D16</f>
        <v>0</v>
      </c>
    </row>
    <row r="17" spans="1:6" x14ac:dyDescent="0.25">
      <c r="A17" s="13">
        <v>2</v>
      </c>
      <c r="B17" s="7" t="s">
        <v>79</v>
      </c>
      <c r="C17" s="8" t="s">
        <v>12</v>
      </c>
      <c r="D17" s="7"/>
      <c r="E17" s="6"/>
      <c r="F17" s="8">
        <f t="shared" ref="F17:F29" si="0">E17*D17</f>
        <v>0</v>
      </c>
    </row>
    <row r="18" spans="1:6" x14ac:dyDescent="0.25">
      <c r="A18" s="13">
        <v>3</v>
      </c>
      <c r="B18" s="7" t="s">
        <v>80</v>
      </c>
      <c r="C18" s="8" t="s">
        <v>30</v>
      </c>
      <c r="D18" s="14">
        <v>13</v>
      </c>
      <c r="E18" s="6">
        <v>50</v>
      </c>
      <c r="F18" s="8">
        <f t="shared" si="0"/>
        <v>650</v>
      </c>
    </row>
    <row r="19" spans="1:6" x14ac:dyDescent="0.25">
      <c r="A19" s="13">
        <v>4</v>
      </c>
      <c r="B19" s="7"/>
      <c r="C19" s="8"/>
      <c r="D19" s="7"/>
      <c r="E19" s="6"/>
      <c r="F19" s="8">
        <f t="shared" si="0"/>
        <v>0</v>
      </c>
    </row>
    <row r="20" spans="1:6" x14ac:dyDescent="0.25">
      <c r="A20" s="13">
        <v>5</v>
      </c>
      <c r="B20" s="7"/>
      <c r="C20" s="8"/>
      <c r="D20" s="7"/>
      <c r="E20" s="6"/>
      <c r="F20" s="8">
        <f t="shared" si="0"/>
        <v>0</v>
      </c>
    </row>
    <row r="21" spans="1:6" x14ac:dyDescent="0.25">
      <c r="A21" s="13">
        <v>6</v>
      </c>
      <c r="B21" s="7"/>
      <c r="C21" s="8"/>
      <c r="D21" s="7"/>
      <c r="E21" s="6"/>
      <c r="F21" s="8">
        <f t="shared" si="0"/>
        <v>0</v>
      </c>
    </row>
    <row r="22" spans="1:6" x14ac:dyDescent="0.25">
      <c r="A22" s="13">
        <v>7</v>
      </c>
      <c r="B22" s="7"/>
      <c r="C22" s="8"/>
      <c r="D22" s="7"/>
      <c r="E22" s="6"/>
      <c r="F22" s="8">
        <f t="shared" si="0"/>
        <v>0</v>
      </c>
    </row>
    <row r="23" spans="1:6" x14ac:dyDescent="0.25">
      <c r="A23" s="13">
        <v>8</v>
      </c>
      <c r="B23" s="7"/>
      <c r="C23" s="8"/>
      <c r="D23" s="7"/>
      <c r="E23" s="6"/>
      <c r="F23" s="8">
        <f t="shared" si="0"/>
        <v>0</v>
      </c>
    </row>
    <row r="24" spans="1:6" x14ac:dyDescent="0.25">
      <c r="A24" s="13">
        <v>9</v>
      </c>
      <c r="B24" s="7"/>
      <c r="C24" s="8"/>
      <c r="D24" s="7"/>
      <c r="E24" s="6"/>
      <c r="F24" s="8">
        <f t="shared" si="0"/>
        <v>0</v>
      </c>
    </row>
    <row r="25" spans="1:6" x14ac:dyDescent="0.25">
      <c r="A25" s="13">
        <v>10</v>
      </c>
      <c r="B25" s="7"/>
      <c r="C25" s="8"/>
      <c r="D25" s="7"/>
      <c r="E25" s="6"/>
      <c r="F25" s="8">
        <f t="shared" si="0"/>
        <v>0</v>
      </c>
    </row>
    <row r="26" spans="1:6" x14ac:dyDescent="0.25">
      <c r="A26" s="13">
        <v>11</v>
      </c>
      <c r="B26" s="7"/>
      <c r="C26" s="8"/>
      <c r="D26" s="7"/>
      <c r="E26" s="6"/>
      <c r="F26" s="8">
        <f t="shared" si="0"/>
        <v>0</v>
      </c>
    </row>
    <row r="27" spans="1:6" x14ac:dyDescent="0.25">
      <c r="A27" s="13">
        <v>12</v>
      </c>
      <c r="B27" s="7"/>
      <c r="C27" s="8"/>
      <c r="D27" s="7"/>
      <c r="E27" s="6"/>
      <c r="F27" s="8">
        <f t="shared" si="0"/>
        <v>0</v>
      </c>
    </row>
    <row r="28" spans="1:6" x14ac:dyDescent="0.25">
      <c r="A28" s="13">
        <v>13</v>
      </c>
      <c r="B28" s="7"/>
      <c r="C28" s="8"/>
      <c r="D28" s="7"/>
      <c r="E28" s="6"/>
      <c r="F28" s="8">
        <f t="shared" si="0"/>
        <v>0</v>
      </c>
    </row>
    <row r="29" spans="1:6" x14ac:dyDescent="0.25">
      <c r="A29" s="13">
        <v>14</v>
      </c>
      <c r="B29" s="7"/>
      <c r="C29" s="8"/>
      <c r="D29" s="7"/>
      <c r="E29" s="6"/>
      <c r="F29" s="8">
        <f t="shared" si="0"/>
        <v>0</v>
      </c>
    </row>
    <row r="30" spans="1:6" x14ac:dyDescent="0.25">
      <c r="A30" s="25" t="s">
        <v>26</v>
      </c>
      <c r="B30" s="26"/>
      <c r="C30" s="26"/>
      <c r="D30" s="26"/>
      <c r="E30" s="27"/>
      <c r="F30" s="18">
        <f>SUM(F16:F29)</f>
        <v>650</v>
      </c>
    </row>
    <row r="32" spans="1:6" x14ac:dyDescent="0.25">
      <c r="A32" s="4" t="s">
        <v>63</v>
      </c>
      <c r="B32" s="4"/>
      <c r="C32" s="4"/>
      <c r="D32" s="4"/>
      <c r="E32" s="4">
        <f>F30+E12</f>
        <v>5510</v>
      </c>
    </row>
  </sheetData>
  <mergeCells count="5">
    <mergeCell ref="A1:D1"/>
    <mergeCell ref="A7:E7"/>
    <mergeCell ref="A12:D12"/>
    <mergeCell ref="A14:F14"/>
    <mergeCell ref="A30:E3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workbookViewId="0">
      <selection sqref="A1:E14"/>
    </sheetView>
  </sheetViews>
  <sheetFormatPr defaultRowHeight="15" x14ac:dyDescent="0.25"/>
  <cols>
    <col min="1" max="1" width="8.140625" customWidth="1"/>
    <col min="2" max="2" width="38.42578125" customWidth="1"/>
    <col min="3" max="3" width="12.7109375" customWidth="1"/>
    <col min="4" max="4" width="14.5703125" customWidth="1"/>
    <col min="5" max="5" width="16.42578125" customWidth="1"/>
    <col min="6" max="6" width="16" customWidth="1"/>
  </cols>
  <sheetData>
    <row r="1" spans="1:6" ht="24.75" customHeight="1" x14ac:dyDescent="0.25">
      <c r="A1" s="22" t="s">
        <v>65</v>
      </c>
      <c r="B1" s="22"/>
      <c r="C1" s="22"/>
      <c r="D1" s="22"/>
    </row>
    <row r="2" spans="1:6" ht="15.75" x14ac:dyDescent="0.25">
      <c r="A2" s="5" t="s">
        <v>0</v>
      </c>
      <c r="B2" s="5" t="s">
        <v>3</v>
      </c>
      <c r="C2" s="5" t="s">
        <v>1</v>
      </c>
      <c r="D2" s="5" t="s">
        <v>2</v>
      </c>
      <c r="E2" s="1"/>
    </row>
    <row r="3" spans="1:6" x14ac:dyDescent="0.25">
      <c r="A3" s="6">
        <v>1</v>
      </c>
      <c r="B3" s="7" t="s">
        <v>57</v>
      </c>
      <c r="C3" s="8" t="s">
        <v>5</v>
      </c>
      <c r="D3" s="8">
        <v>34</v>
      </c>
      <c r="E3" s="3"/>
    </row>
    <row r="4" spans="1:6" x14ac:dyDescent="0.25">
      <c r="A4" s="6">
        <v>2</v>
      </c>
      <c r="B4" s="7" t="s">
        <v>10</v>
      </c>
      <c r="C4" s="8" t="s">
        <v>5</v>
      </c>
      <c r="D4" s="8">
        <v>12</v>
      </c>
      <c r="E4" s="3"/>
    </row>
    <row r="5" spans="1:6" x14ac:dyDescent="0.25">
      <c r="A5" s="6">
        <v>3</v>
      </c>
      <c r="B5" s="7" t="s">
        <v>11</v>
      </c>
      <c r="C5" s="8" t="s">
        <v>30</v>
      </c>
      <c r="D5" s="8">
        <v>14</v>
      </c>
      <c r="E5" s="3"/>
    </row>
    <row r="6" spans="1:6" x14ac:dyDescent="0.25">
      <c r="A6" s="2"/>
      <c r="B6" s="11"/>
      <c r="C6" s="2"/>
      <c r="D6" s="2"/>
      <c r="E6" s="3"/>
    </row>
    <row r="7" spans="1:6" x14ac:dyDescent="0.25">
      <c r="A7" s="23" t="s">
        <v>15</v>
      </c>
      <c r="B7" s="23"/>
      <c r="C7" s="23"/>
      <c r="D7" s="23"/>
      <c r="E7" s="23"/>
    </row>
    <row r="8" spans="1:6" ht="15.75" x14ac:dyDescent="0.25">
      <c r="A8" s="5" t="s">
        <v>0</v>
      </c>
      <c r="B8" s="5" t="s">
        <v>3</v>
      </c>
      <c r="C8" s="5" t="s">
        <v>1</v>
      </c>
      <c r="D8" s="12" t="s">
        <v>27</v>
      </c>
      <c r="E8" s="12" t="s">
        <v>28</v>
      </c>
    </row>
    <row r="9" spans="1:6" x14ac:dyDescent="0.25">
      <c r="A9" s="13">
        <v>1</v>
      </c>
      <c r="B9" s="7" t="s">
        <v>64</v>
      </c>
      <c r="C9" s="8" t="s">
        <v>32</v>
      </c>
      <c r="D9" s="14">
        <v>10</v>
      </c>
      <c r="E9" s="8">
        <f>D9*D4</f>
        <v>120</v>
      </c>
    </row>
    <row r="10" spans="1:6" x14ac:dyDescent="0.25">
      <c r="A10" s="13">
        <v>2</v>
      </c>
      <c r="B10" s="7" t="s">
        <v>39</v>
      </c>
      <c r="C10" s="8" t="s">
        <v>32</v>
      </c>
      <c r="D10" s="14">
        <v>90</v>
      </c>
      <c r="E10" s="8">
        <f>D10*D4</f>
        <v>1080</v>
      </c>
    </row>
    <row r="11" spans="1:6" x14ac:dyDescent="0.25">
      <c r="A11" s="13">
        <v>4</v>
      </c>
      <c r="B11" s="7" t="s">
        <v>46</v>
      </c>
      <c r="C11" s="8" t="s">
        <v>32</v>
      </c>
      <c r="D11" s="14">
        <v>35</v>
      </c>
      <c r="E11" s="8">
        <f>D11*D4</f>
        <v>420</v>
      </c>
    </row>
    <row r="12" spans="1:6" x14ac:dyDescent="0.25">
      <c r="A12" s="13">
        <v>5</v>
      </c>
      <c r="B12" s="7" t="s">
        <v>51</v>
      </c>
      <c r="C12" s="8" t="s">
        <v>33</v>
      </c>
      <c r="D12" s="14">
        <v>25</v>
      </c>
      <c r="E12" s="8">
        <f>D12*D5</f>
        <v>350</v>
      </c>
    </row>
    <row r="13" spans="1:6" x14ac:dyDescent="0.25">
      <c r="A13" s="13">
        <v>6</v>
      </c>
      <c r="B13" s="7" t="s">
        <v>58</v>
      </c>
      <c r="C13" s="8" t="s">
        <v>32</v>
      </c>
      <c r="D13" s="21">
        <v>30</v>
      </c>
      <c r="E13" s="8">
        <f>D13*D3</f>
        <v>1020</v>
      </c>
    </row>
    <row r="14" spans="1:6" x14ac:dyDescent="0.25">
      <c r="A14" s="24" t="s">
        <v>25</v>
      </c>
      <c r="B14" s="24"/>
      <c r="C14" s="24"/>
      <c r="D14" s="24"/>
      <c r="E14" s="18">
        <f>SUM(E9:E13)</f>
        <v>2990</v>
      </c>
    </row>
    <row r="15" spans="1:6" x14ac:dyDescent="0.25">
      <c r="A15" s="9"/>
      <c r="B15" s="9"/>
      <c r="C15" s="9"/>
      <c r="D15" s="9"/>
      <c r="E15" s="10"/>
    </row>
    <row r="16" spans="1:6" x14ac:dyDescent="0.25">
      <c r="A16" s="23" t="s">
        <v>23</v>
      </c>
      <c r="B16" s="23"/>
      <c r="C16" s="23"/>
      <c r="D16" s="23"/>
      <c r="E16" s="23"/>
      <c r="F16" s="23"/>
    </row>
    <row r="17" spans="1:6" ht="15.75" x14ac:dyDescent="0.25">
      <c r="A17" s="5" t="s">
        <v>0</v>
      </c>
      <c r="B17" s="5" t="s">
        <v>3</v>
      </c>
      <c r="C17" s="5" t="s">
        <v>1</v>
      </c>
      <c r="D17" s="5" t="s">
        <v>2</v>
      </c>
      <c r="E17" s="19" t="s">
        <v>27</v>
      </c>
      <c r="F17" s="19" t="s">
        <v>28</v>
      </c>
    </row>
    <row r="18" spans="1:6" x14ac:dyDescent="0.25">
      <c r="A18" s="13">
        <v>1</v>
      </c>
      <c r="B18" s="7"/>
      <c r="C18" s="8" t="s">
        <v>12</v>
      </c>
      <c r="D18" s="15">
        <v>1</v>
      </c>
      <c r="E18" s="6">
        <v>190</v>
      </c>
      <c r="F18" s="8">
        <f>E18*D18</f>
        <v>190</v>
      </c>
    </row>
    <row r="19" spans="1:6" x14ac:dyDescent="0.25">
      <c r="A19" s="13">
        <v>2</v>
      </c>
      <c r="B19" s="7"/>
      <c r="C19" s="8" t="s">
        <v>24</v>
      </c>
      <c r="D19" s="7"/>
      <c r="E19" s="6"/>
      <c r="F19" s="8">
        <f t="shared" ref="F19:F31" si="0">E19*D19</f>
        <v>0</v>
      </c>
    </row>
    <row r="20" spans="1:6" x14ac:dyDescent="0.25">
      <c r="A20" s="13">
        <v>3</v>
      </c>
      <c r="B20" s="7" t="s">
        <v>50</v>
      </c>
      <c r="C20" s="8" t="s">
        <v>30</v>
      </c>
      <c r="D20" s="14">
        <v>4</v>
      </c>
      <c r="E20" s="6">
        <v>250</v>
      </c>
      <c r="F20" s="8">
        <f t="shared" si="0"/>
        <v>1000</v>
      </c>
    </row>
    <row r="21" spans="1:6" x14ac:dyDescent="0.25">
      <c r="A21" s="13">
        <v>4</v>
      </c>
      <c r="B21" s="7"/>
      <c r="C21" s="8"/>
      <c r="D21" s="7"/>
      <c r="E21" s="6"/>
      <c r="F21" s="8">
        <f t="shared" si="0"/>
        <v>0</v>
      </c>
    </row>
    <row r="22" spans="1:6" x14ac:dyDescent="0.25">
      <c r="A22" s="13">
        <v>5</v>
      </c>
      <c r="B22" s="7"/>
      <c r="C22" s="8"/>
      <c r="D22" s="7"/>
      <c r="E22" s="6"/>
      <c r="F22" s="8">
        <f t="shared" si="0"/>
        <v>0</v>
      </c>
    </row>
    <row r="23" spans="1:6" x14ac:dyDescent="0.25">
      <c r="A23" s="13">
        <v>6</v>
      </c>
      <c r="B23" s="7"/>
      <c r="C23" s="8"/>
      <c r="D23" s="7"/>
      <c r="E23" s="6"/>
      <c r="F23" s="8">
        <f t="shared" si="0"/>
        <v>0</v>
      </c>
    </row>
    <row r="24" spans="1:6" x14ac:dyDescent="0.25">
      <c r="A24" s="13">
        <v>7</v>
      </c>
      <c r="B24" s="7"/>
      <c r="C24" s="8"/>
      <c r="D24" s="7"/>
      <c r="E24" s="6"/>
      <c r="F24" s="8">
        <f t="shared" si="0"/>
        <v>0</v>
      </c>
    </row>
    <row r="25" spans="1:6" x14ac:dyDescent="0.25">
      <c r="A25" s="13">
        <v>8</v>
      </c>
      <c r="B25" s="7"/>
      <c r="C25" s="8"/>
      <c r="D25" s="7"/>
      <c r="E25" s="6"/>
      <c r="F25" s="8">
        <f t="shared" si="0"/>
        <v>0</v>
      </c>
    </row>
    <row r="26" spans="1:6" x14ac:dyDescent="0.25">
      <c r="A26" s="13">
        <v>9</v>
      </c>
      <c r="B26" s="7"/>
      <c r="C26" s="8"/>
      <c r="D26" s="7"/>
      <c r="E26" s="6"/>
      <c r="F26" s="8">
        <f t="shared" si="0"/>
        <v>0</v>
      </c>
    </row>
    <row r="27" spans="1:6" x14ac:dyDescent="0.25">
      <c r="A27" s="13">
        <v>10</v>
      </c>
      <c r="B27" s="7"/>
      <c r="C27" s="8"/>
      <c r="D27" s="7"/>
      <c r="E27" s="6"/>
      <c r="F27" s="8">
        <f t="shared" si="0"/>
        <v>0</v>
      </c>
    </row>
    <row r="28" spans="1:6" x14ac:dyDescent="0.25">
      <c r="A28" s="13">
        <v>11</v>
      </c>
      <c r="B28" s="7"/>
      <c r="C28" s="8"/>
      <c r="D28" s="7"/>
      <c r="E28" s="6"/>
      <c r="F28" s="8">
        <f t="shared" si="0"/>
        <v>0</v>
      </c>
    </row>
    <row r="29" spans="1:6" x14ac:dyDescent="0.25">
      <c r="A29" s="13">
        <v>12</v>
      </c>
      <c r="B29" s="7"/>
      <c r="C29" s="8"/>
      <c r="D29" s="7"/>
      <c r="E29" s="6"/>
      <c r="F29" s="8">
        <f t="shared" si="0"/>
        <v>0</v>
      </c>
    </row>
    <row r="30" spans="1:6" x14ac:dyDescent="0.25">
      <c r="A30" s="13">
        <v>13</v>
      </c>
      <c r="B30" s="7"/>
      <c r="C30" s="8"/>
      <c r="D30" s="7"/>
      <c r="E30" s="6"/>
      <c r="F30" s="8">
        <f t="shared" si="0"/>
        <v>0</v>
      </c>
    </row>
    <row r="31" spans="1:6" x14ac:dyDescent="0.25">
      <c r="A31" s="13">
        <v>14</v>
      </c>
      <c r="B31" s="7"/>
      <c r="C31" s="8"/>
      <c r="D31" s="7"/>
      <c r="E31" s="6"/>
      <c r="F31" s="8">
        <f t="shared" si="0"/>
        <v>0</v>
      </c>
    </row>
    <row r="32" spans="1:6" x14ac:dyDescent="0.25">
      <c r="A32" s="25" t="s">
        <v>26</v>
      </c>
      <c r="B32" s="26"/>
      <c r="C32" s="26"/>
      <c r="D32" s="26"/>
      <c r="E32" s="27"/>
      <c r="F32" s="18">
        <f>SUM(F18:F31)</f>
        <v>1190</v>
      </c>
    </row>
    <row r="34" spans="1:5" x14ac:dyDescent="0.25">
      <c r="A34" s="4" t="s">
        <v>63</v>
      </c>
      <c r="B34" s="4"/>
      <c r="C34" s="4"/>
      <c r="D34" s="4"/>
      <c r="E34" s="4">
        <f>F32+E14</f>
        <v>4180</v>
      </c>
    </row>
  </sheetData>
  <mergeCells count="5">
    <mergeCell ref="A1:D1"/>
    <mergeCell ref="A7:E7"/>
    <mergeCell ref="A14:D14"/>
    <mergeCell ref="A16:F16"/>
    <mergeCell ref="A32:E32"/>
  </mergeCells>
  <pageMargins left="0.7" right="0.7" top="0.75" bottom="0.75" header="0.3" footer="0.3"/>
  <pageSetup paperSize="9" scale="82" fitToHeight="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workbookViewId="0">
      <selection sqref="A1:E14"/>
    </sheetView>
  </sheetViews>
  <sheetFormatPr defaultRowHeight="15" x14ac:dyDescent="0.25"/>
  <cols>
    <col min="1" max="1" width="8.140625" customWidth="1"/>
    <col min="2" max="2" width="38.42578125" customWidth="1"/>
    <col min="3" max="3" width="12.7109375" customWidth="1"/>
    <col min="4" max="4" width="14.5703125" customWidth="1"/>
    <col min="5" max="5" width="16.42578125" customWidth="1"/>
    <col min="6" max="6" width="16" customWidth="1"/>
  </cols>
  <sheetData>
    <row r="1" spans="1:6" ht="24.75" customHeight="1" x14ac:dyDescent="0.25">
      <c r="A1" s="22" t="s">
        <v>66</v>
      </c>
      <c r="B1" s="22"/>
      <c r="C1" s="22"/>
      <c r="D1" s="22"/>
    </row>
    <row r="2" spans="1:6" ht="15.75" x14ac:dyDescent="0.25">
      <c r="A2" s="5" t="s">
        <v>0</v>
      </c>
      <c r="B2" s="5" t="s">
        <v>3</v>
      </c>
      <c r="C2" s="5" t="s">
        <v>1</v>
      </c>
      <c r="D2" s="5" t="s">
        <v>2</v>
      </c>
      <c r="E2" s="1"/>
    </row>
    <row r="3" spans="1:6" x14ac:dyDescent="0.25">
      <c r="A3" s="6">
        <v>1</v>
      </c>
      <c r="B3" s="7" t="s">
        <v>57</v>
      </c>
      <c r="C3" s="8" t="s">
        <v>5</v>
      </c>
      <c r="D3" s="8">
        <v>35</v>
      </c>
      <c r="E3" s="3"/>
    </row>
    <row r="4" spans="1:6" x14ac:dyDescent="0.25">
      <c r="A4" s="6">
        <v>2</v>
      </c>
      <c r="B4" s="7" t="s">
        <v>10</v>
      </c>
      <c r="C4" s="8" t="s">
        <v>5</v>
      </c>
      <c r="D4" s="8">
        <v>13</v>
      </c>
      <c r="E4" s="3"/>
    </row>
    <row r="5" spans="1:6" x14ac:dyDescent="0.25">
      <c r="A5" s="6">
        <v>3</v>
      </c>
      <c r="B5" s="7" t="s">
        <v>11</v>
      </c>
      <c r="C5" s="8" t="s">
        <v>30</v>
      </c>
      <c r="D5" s="8">
        <v>14</v>
      </c>
      <c r="E5" s="3"/>
    </row>
    <row r="6" spans="1:6" x14ac:dyDescent="0.25">
      <c r="A6" s="2"/>
      <c r="B6" s="11"/>
      <c r="C6" s="2"/>
      <c r="D6" s="2"/>
      <c r="E6" s="3"/>
    </row>
    <row r="7" spans="1:6" x14ac:dyDescent="0.25">
      <c r="A7" s="23" t="s">
        <v>15</v>
      </c>
      <c r="B7" s="23"/>
      <c r="C7" s="23"/>
      <c r="D7" s="23"/>
      <c r="E7" s="23"/>
    </row>
    <row r="8" spans="1:6" ht="15.75" x14ac:dyDescent="0.25">
      <c r="A8" s="5" t="s">
        <v>0</v>
      </c>
      <c r="B8" s="5" t="s">
        <v>3</v>
      </c>
      <c r="C8" s="5" t="s">
        <v>1</v>
      </c>
      <c r="D8" s="12" t="s">
        <v>27</v>
      </c>
      <c r="E8" s="12" t="s">
        <v>28</v>
      </c>
    </row>
    <row r="9" spans="1:6" x14ac:dyDescent="0.25">
      <c r="A9" s="13">
        <v>1</v>
      </c>
      <c r="B9" s="7" t="s">
        <v>64</v>
      </c>
      <c r="C9" s="8" t="s">
        <v>32</v>
      </c>
      <c r="D9" s="14">
        <v>10</v>
      </c>
      <c r="E9" s="8">
        <f>D9*D4</f>
        <v>130</v>
      </c>
    </row>
    <row r="10" spans="1:6" x14ac:dyDescent="0.25">
      <c r="A10" s="13">
        <v>2</v>
      </c>
      <c r="B10" s="7" t="s">
        <v>39</v>
      </c>
      <c r="C10" s="8" t="s">
        <v>32</v>
      </c>
      <c r="D10" s="14">
        <v>90</v>
      </c>
      <c r="E10" s="8">
        <f>D10*D4</f>
        <v>1170</v>
      </c>
    </row>
    <row r="11" spans="1:6" x14ac:dyDescent="0.25">
      <c r="A11" s="13">
        <v>4</v>
      </c>
      <c r="B11" s="7" t="s">
        <v>46</v>
      </c>
      <c r="C11" s="8" t="s">
        <v>32</v>
      </c>
      <c r="D11" s="14">
        <v>35</v>
      </c>
      <c r="E11" s="8">
        <f>D11*D4</f>
        <v>455</v>
      </c>
    </row>
    <row r="12" spans="1:6" x14ac:dyDescent="0.25">
      <c r="A12" s="13">
        <v>5</v>
      </c>
      <c r="B12" s="7" t="s">
        <v>51</v>
      </c>
      <c r="C12" s="8" t="s">
        <v>33</v>
      </c>
      <c r="D12" s="14">
        <v>25</v>
      </c>
      <c r="E12" s="8">
        <f>D12*D5</f>
        <v>350</v>
      </c>
    </row>
    <row r="13" spans="1:6" x14ac:dyDescent="0.25">
      <c r="A13" s="13">
        <v>6</v>
      </c>
      <c r="B13" s="7" t="s">
        <v>58</v>
      </c>
      <c r="C13" s="8" t="s">
        <v>32</v>
      </c>
      <c r="D13" s="21">
        <v>30</v>
      </c>
      <c r="E13" s="8">
        <f>D13*D3</f>
        <v>1050</v>
      </c>
    </row>
    <row r="14" spans="1:6" x14ac:dyDescent="0.25">
      <c r="A14" s="24" t="s">
        <v>25</v>
      </c>
      <c r="B14" s="24"/>
      <c r="C14" s="24"/>
      <c r="D14" s="24"/>
      <c r="E14" s="18">
        <f>SUM(E9:E13)</f>
        <v>3155</v>
      </c>
    </row>
    <row r="15" spans="1:6" x14ac:dyDescent="0.25">
      <c r="A15" s="9"/>
      <c r="B15" s="9"/>
      <c r="C15" s="9"/>
      <c r="D15" s="9"/>
      <c r="E15" s="10"/>
    </row>
    <row r="16" spans="1:6" x14ac:dyDescent="0.25">
      <c r="A16" s="23" t="s">
        <v>23</v>
      </c>
      <c r="B16" s="23"/>
      <c r="C16" s="23"/>
      <c r="D16" s="23"/>
      <c r="E16" s="23"/>
      <c r="F16" s="23"/>
    </row>
    <row r="17" spans="1:6" ht="15.75" x14ac:dyDescent="0.25">
      <c r="A17" s="5" t="s">
        <v>0</v>
      </c>
      <c r="B17" s="5" t="s">
        <v>3</v>
      </c>
      <c r="C17" s="5" t="s">
        <v>1</v>
      </c>
      <c r="D17" s="5" t="s">
        <v>2</v>
      </c>
      <c r="E17" s="19" t="s">
        <v>27</v>
      </c>
      <c r="F17" s="19" t="s">
        <v>28</v>
      </c>
    </row>
    <row r="18" spans="1:6" x14ac:dyDescent="0.25">
      <c r="A18" s="13">
        <v>1</v>
      </c>
      <c r="B18" s="7"/>
      <c r="C18" s="8" t="s">
        <v>12</v>
      </c>
      <c r="D18" s="15">
        <v>1</v>
      </c>
      <c r="E18" s="6">
        <v>190</v>
      </c>
      <c r="F18" s="8">
        <f>E18*D18</f>
        <v>190</v>
      </c>
    </row>
    <row r="19" spans="1:6" x14ac:dyDescent="0.25">
      <c r="A19" s="13">
        <v>2</v>
      </c>
      <c r="B19" s="7"/>
      <c r="C19" s="8" t="s">
        <v>24</v>
      </c>
      <c r="D19" s="7"/>
      <c r="E19" s="6"/>
      <c r="F19" s="8">
        <f t="shared" ref="F19:F31" si="0">E19*D19</f>
        <v>0</v>
      </c>
    </row>
    <row r="20" spans="1:6" x14ac:dyDescent="0.25">
      <c r="A20" s="13">
        <v>3</v>
      </c>
      <c r="B20" s="7" t="s">
        <v>50</v>
      </c>
      <c r="C20" s="8" t="s">
        <v>30</v>
      </c>
      <c r="D20" s="14">
        <v>4</v>
      </c>
      <c r="E20" s="6">
        <v>250</v>
      </c>
      <c r="F20" s="8">
        <f t="shared" si="0"/>
        <v>1000</v>
      </c>
    </row>
    <row r="21" spans="1:6" x14ac:dyDescent="0.25">
      <c r="A21" s="13">
        <v>4</v>
      </c>
      <c r="B21" s="7"/>
      <c r="C21" s="8"/>
      <c r="D21" s="7"/>
      <c r="E21" s="6"/>
      <c r="F21" s="8">
        <f t="shared" si="0"/>
        <v>0</v>
      </c>
    </row>
    <row r="22" spans="1:6" x14ac:dyDescent="0.25">
      <c r="A22" s="13">
        <v>5</v>
      </c>
      <c r="B22" s="7"/>
      <c r="C22" s="8"/>
      <c r="D22" s="7"/>
      <c r="E22" s="6"/>
      <c r="F22" s="8">
        <f t="shared" si="0"/>
        <v>0</v>
      </c>
    </row>
    <row r="23" spans="1:6" x14ac:dyDescent="0.25">
      <c r="A23" s="13">
        <v>6</v>
      </c>
      <c r="B23" s="7"/>
      <c r="C23" s="8"/>
      <c r="D23" s="7"/>
      <c r="E23" s="6"/>
      <c r="F23" s="8">
        <f t="shared" si="0"/>
        <v>0</v>
      </c>
    </row>
    <row r="24" spans="1:6" x14ac:dyDescent="0.25">
      <c r="A24" s="13">
        <v>7</v>
      </c>
      <c r="B24" s="7"/>
      <c r="C24" s="8"/>
      <c r="D24" s="7"/>
      <c r="E24" s="6"/>
      <c r="F24" s="8">
        <f t="shared" si="0"/>
        <v>0</v>
      </c>
    </row>
    <row r="25" spans="1:6" x14ac:dyDescent="0.25">
      <c r="A25" s="13">
        <v>8</v>
      </c>
      <c r="B25" s="7"/>
      <c r="C25" s="8"/>
      <c r="D25" s="7"/>
      <c r="E25" s="6"/>
      <c r="F25" s="8">
        <f t="shared" si="0"/>
        <v>0</v>
      </c>
    </row>
    <row r="26" spans="1:6" x14ac:dyDescent="0.25">
      <c r="A26" s="13">
        <v>9</v>
      </c>
      <c r="B26" s="7"/>
      <c r="C26" s="8"/>
      <c r="D26" s="7"/>
      <c r="E26" s="6"/>
      <c r="F26" s="8">
        <f t="shared" si="0"/>
        <v>0</v>
      </c>
    </row>
    <row r="27" spans="1:6" x14ac:dyDescent="0.25">
      <c r="A27" s="13">
        <v>10</v>
      </c>
      <c r="B27" s="7"/>
      <c r="C27" s="8"/>
      <c r="D27" s="7"/>
      <c r="E27" s="6"/>
      <c r="F27" s="8">
        <f t="shared" si="0"/>
        <v>0</v>
      </c>
    </row>
    <row r="28" spans="1:6" x14ac:dyDescent="0.25">
      <c r="A28" s="13">
        <v>11</v>
      </c>
      <c r="B28" s="7"/>
      <c r="C28" s="8"/>
      <c r="D28" s="7"/>
      <c r="E28" s="6"/>
      <c r="F28" s="8">
        <f t="shared" si="0"/>
        <v>0</v>
      </c>
    </row>
    <row r="29" spans="1:6" x14ac:dyDescent="0.25">
      <c r="A29" s="13">
        <v>12</v>
      </c>
      <c r="B29" s="7"/>
      <c r="C29" s="8"/>
      <c r="D29" s="7"/>
      <c r="E29" s="6"/>
      <c r="F29" s="8">
        <f t="shared" si="0"/>
        <v>0</v>
      </c>
    </row>
    <row r="30" spans="1:6" x14ac:dyDescent="0.25">
      <c r="A30" s="13">
        <v>13</v>
      </c>
      <c r="B30" s="7"/>
      <c r="C30" s="8"/>
      <c r="D30" s="7"/>
      <c r="E30" s="6"/>
      <c r="F30" s="8">
        <f t="shared" si="0"/>
        <v>0</v>
      </c>
    </row>
    <row r="31" spans="1:6" x14ac:dyDescent="0.25">
      <c r="A31" s="13">
        <v>14</v>
      </c>
      <c r="B31" s="7"/>
      <c r="C31" s="8"/>
      <c r="D31" s="7"/>
      <c r="E31" s="6"/>
      <c r="F31" s="8">
        <f t="shared" si="0"/>
        <v>0</v>
      </c>
    </row>
    <row r="32" spans="1:6" x14ac:dyDescent="0.25">
      <c r="A32" s="25" t="s">
        <v>26</v>
      </c>
      <c r="B32" s="26"/>
      <c r="C32" s="26"/>
      <c r="D32" s="26"/>
      <c r="E32" s="27"/>
      <c r="F32" s="18">
        <f>SUM(F18:F31)</f>
        <v>1190</v>
      </c>
    </row>
    <row r="34" spans="1:5" x14ac:dyDescent="0.25">
      <c r="A34" s="4" t="s">
        <v>62</v>
      </c>
      <c r="B34" s="4"/>
      <c r="C34" s="4"/>
      <c r="D34" s="4"/>
      <c r="E34" s="4">
        <f>F32+E14</f>
        <v>4345</v>
      </c>
    </row>
  </sheetData>
  <mergeCells count="5">
    <mergeCell ref="A1:D1"/>
    <mergeCell ref="A7:E7"/>
    <mergeCell ref="A14:D14"/>
    <mergeCell ref="A16:F16"/>
    <mergeCell ref="A32:E32"/>
  </mergeCells>
  <pageMargins left="0.25" right="0.25" top="0.75" bottom="0.75" header="0.3" footer="0.3"/>
  <pageSetup paperSize="9" scale="93" fitToHeight="0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2"/>
  <sheetViews>
    <sheetView workbookViewId="0">
      <selection sqref="A1:E22"/>
    </sheetView>
  </sheetViews>
  <sheetFormatPr defaultRowHeight="15" x14ac:dyDescent="0.25"/>
  <cols>
    <col min="1" max="1" width="8.140625" customWidth="1"/>
    <col min="2" max="2" width="38.42578125" customWidth="1"/>
    <col min="3" max="3" width="12.7109375" customWidth="1"/>
    <col min="4" max="4" width="14.5703125" customWidth="1"/>
    <col min="5" max="5" width="16.42578125" customWidth="1"/>
    <col min="6" max="6" width="16" customWidth="1"/>
  </cols>
  <sheetData>
    <row r="1" spans="1:5" ht="24.75" customHeight="1" x14ac:dyDescent="0.25">
      <c r="A1" s="22" t="s">
        <v>67</v>
      </c>
      <c r="B1" s="22"/>
      <c r="C1" s="22"/>
      <c r="D1" s="22"/>
    </row>
    <row r="2" spans="1:5" ht="15.75" x14ac:dyDescent="0.25">
      <c r="A2" s="5" t="s">
        <v>0</v>
      </c>
      <c r="B2" s="5" t="s">
        <v>3</v>
      </c>
      <c r="C2" s="5" t="s">
        <v>1</v>
      </c>
      <c r="D2" s="5" t="s">
        <v>2</v>
      </c>
      <c r="E2" s="1"/>
    </row>
    <row r="3" spans="1:5" x14ac:dyDescent="0.25">
      <c r="A3" s="6">
        <v>1</v>
      </c>
      <c r="B3" s="7" t="s">
        <v>36</v>
      </c>
      <c r="C3" s="8" t="s">
        <v>5</v>
      </c>
      <c r="D3" s="8">
        <v>12</v>
      </c>
      <c r="E3" s="3"/>
    </row>
    <row r="4" spans="1:5" x14ac:dyDescent="0.25">
      <c r="A4" s="6">
        <v>2</v>
      </c>
      <c r="B4" s="7" t="s">
        <v>37</v>
      </c>
      <c r="C4" s="8" t="s">
        <v>5</v>
      </c>
      <c r="D4" s="8">
        <v>15</v>
      </c>
      <c r="E4" s="3"/>
    </row>
    <row r="5" spans="1:5" x14ac:dyDescent="0.25">
      <c r="A5" s="6">
        <v>3</v>
      </c>
      <c r="B5" s="7" t="s">
        <v>10</v>
      </c>
      <c r="C5" s="8" t="s">
        <v>5</v>
      </c>
      <c r="D5" s="8">
        <v>7</v>
      </c>
      <c r="E5" s="3"/>
    </row>
    <row r="6" spans="1:5" x14ac:dyDescent="0.25">
      <c r="A6" s="6">
        <v>4</v>
      </c>
      <c r="B6" s="7" t="s">
        <v>11</v>
      </c>
      <c r="C6" s="8" t="s">
        <v>9</v>
      </c>
      <c r="D6" s="8">
        <v>11</v>
      </c>
      <c r="E6" s="3"/>
    </row>
    <row r="7" spans="1:5" x14ac:dyDescent="0.25">
      <c r="A7" s="6">
        <v>5</v>
      </c>
      <c r="B7" s="7" t="s">
        <v>6</v>
      </c>
      <c r="C7" s="8" t="s">
        <v>30</v>
      </c>
      <c r="D7" s="8">
        <v>4</v>
      </c>
      <c r="E7" s="3"/>
    </row>
    <row r="8" spans="1:5" x14ac:dyDescent="0.25">
      <c r="A8" s="6">
        <v>6</v>
      </c>
      <c r="B8" s="7" t="s">
        <v>56</v>
      </c>
      <c r="C8" s="8" t="s">
        <v>12</v>
      </c>
      <c r="D8" s="8">
        <v>3</v>
      </c>
      <c r="E8" s="3"/>
    </row>
    <row r="9" spans="1:5" x14ac:dyDescent="0.25">
      <c r="A9" s="2"/>
      <c r="B9" s="11"/>
      <c r="C9" s="2"/>
      <c r="D9" s="2"/>
      <c r="E9" s="3"/>
    </row>
    <row r="10" spans="1:5" x14ac:dyDescent="0.25">
      <c r="A10" s="23" t="s">
        <v>15</v>
      </c>
      <c r="B10" s="23"/>
      <c r="C10" s="23"/>
      <c r="D10" s="23"/>
      <c r="E10" s="23"/>
    </row>
    <row r="11" spans="1:5" ht="15.75" x14ac:dyDescent="0.25">
      <c r="A11" s="5" t="s">
        <v>0</v>
      </c>
      <c r="B11" s="5" t="s">
        <v>3</v>
      </c>
      <c r="C11" s="5" t="s">
        <v>1</v>
      </c>
      <c r="D11" s="12" t="s">
        <v>27</v>
      </c>
      <c r="E11" s="12" t="s">
        <v>28</v>
      </c>
    </row>
    <row r="12" spans="1:5" x14ac:dyDescent="0.25">
      <c r="A12" s="13">
        <v>1</v>
      </c>
      <c r="B12" s="7" t="s">
        <v>38</v>
      </c>
      <c r="C12" s="8" t="s">
        <v>32</v>
      </c>
      <c r="D12" s="14">
        <v>10</v>
      </c>
      <c r="E12" s="8">
        <f>D12*(D3+D4+D5)</f>
        <v>340</v>
      </c>
    </row>
    <row r="13" spans="1:5" x14ac:dyDescent="0.25">
      <c r="A13" s="13">
        <v>2</v>
      </c>
      <c r="B13" s="7" t="s">
        <v>39</v>
      </c>
      <c r="C13" s="8" t="s">
        <v>32</v>
      </c>
      <c r="D13" s="14">
        <v>90</v>
      </c>
      <c r="E13" s="8">
        <f>D13*D5</f>
        <v>630</v>
      </c>
    </row>
    <row r="14" spans="1:5" x14ac:dyDescent="0.25">
      <c r="A14" s="13">
        <v>3</v>
      </c>
      <c r="B14" s="7" t="s">
        <v>44</v>
      </c>
      <c r="C14" s="8" t="s">
        <v>32</v>
      </c>
      <c r="D14" s="14">
        <v>80</v>
      </c>
      <c r="E14" s="8">
        <f>D14*D3</f>
        <v>960</v>
      </c>
    </row>
    <row r="15" spans="1:5" x14ac:dyDescent="0.25">
      <c r="A15" s="13">
        <v>4</v>
      </c>
      <c r="B15" s="7" t="s">
        <v>46</v>
      </c>
      <c r="C15" s="8" t="s">
        <v>32</v>
      </c>
      <c r="D15" s="14">
        <v>35</v>
      </c>
      <c r="E15" s="8">
        <f>D15*D5</f>
        <v>245</v>
      </c>
    </row>
    <row r="16" spans="1:5" x14ac:dyDescent="0.25">
      <c r="A16" s="13">
        <v>5</v>
      </c>
      <c r="B16" s="7" t="s">
        <v>51</v>
      </c>
      <c r="C16" s="8" t="s">
        <v>33</v>
      </c>
      <c r="D16" s="14">
        <v>25</v>
      </c>
      <c r="E16" s="8">
        <f>D16*D6</f>
        <v>275</v>
      </c>
    </row>
    <row r="17" spans="1:6" x14ac:dyDescent="0.25">
      <c r="A17" s="13">
        <v>6</v>
      </c>
      <c r="B17" s="7" t="s">
        <v>45</v>
      </c>
      <c r="C17" s="8" t="s">
        <v>32</v>
      </c>
      <c r="D17" s="14">
        <v>30</v>
      </c>
      <c r="E17" s="8">
        <f>D17*D3</f>
        <v>360</v>
      </c>
    </row>
    <row r="18" spans="1:6" x14ac:dyDescent="0.25">
      <c r="A18" s="13">
        <v>7</v>
      </c>
      <c r="B18" s="7" t="s">
        <v>47</v>
      </c>
      <c r="C18" s="8" t="s">
        <v>33</v>
      </c>
      <c r="D18" s="14">
        <v>30</v>
      </c>
      <c r="E18" s="8">
        <f>D18*D6/2</f>
        <v>165</v>
      </c>
    </row>
    <row r="19" spans="1:6" x14ac:dyDescent="0.25">
      <c r="A19" s="13">
        <v>8</v>
      </c>
      <c r="B19" s="7" t="s">
        <v>48</v>
      </c>
      <c r="C19" s="8" t="s">
        <v>32</v>
      </c>
      <c r="D19" s="14">
        <v>200</v>
      </c>
      <c r="E19" s="8">
        <f>D19*D4</f>
        <v>3000</v>
      </c>
    </row>
    <row r="20" spans="1:6" x14ac:dyDescent="0.25">
      <c r="A20" s="13">
        <v>10</v>
      </c>
      <c r="B20" s="7" t="s">
        <v>54</v>
      </c>
      <c r="C20" s="8" t="s">
        <v>33</v>
      </c>
      <c r="D20" s="14">
        <v>100</v>
      </c>
      <c r="E20" s="17">
        <f>D20*D7</f>
        <v>400</v>
      </c>
    </row>
    <row r="21" spans="1:6" x14ac:dyDescent="0.25">
      <c r="A21" s="13">
        <v>12</v>
      </c>
      <c r="B21" s="7" t="s">
        <v>55</v>
      </c>
      <c r="C21" s="17" t="s">
        <v>42</v>
      </c>
      <c r="D21" s="14">
        <v>200</v>
      </c>
      <c r="E21" s="8">
        <f>D21*D8</f>
        <v>600</v>
      </c>
    </row>
    <row r="22" spans="1:6" x14ac:dyDescent="0.25">
      <c r="A22" s="24" t="s">
        <v>25</v>
      </c>
      <c r="B22" s="24"/>
      <c r="C22" s="24"/>
      <c r="D22" s="24"/>
      <c r="E22" s="18">
        <f>SUM(E12:E21)</f>
        <v>6975</v>
      </c>
    </row>
    <row r="23" spans="1:6" x14ac:dyDescent="0.25">
      <c r="A23" s="9"/>
      <c r="B23" s="9"/>
      <c r="C23" s="9"/>
      <c r="D23" s="9"/>
      <c r="E23" s="10"/>
    </row>
    <row r="24" spans="1:6" x14ac:dyDescent="0.25">
      <c r="A24" s="23" t="s">
        <v>23</v>
      </c>
      <c r="B24" s="23"/>
      <c r="C24" s="23"/>
      <c r="D24" s="23"/>
      <c r="E24" s="23"/>
      <c r="F24" s="23"/>
    </row>
    <row r="25" spans="1:6" ht="15.75" x14ac:dyDescent="0.25">
      <c r="A25" s="5" t="s">
        <v>0</v>
      </c>
      <c r="B25" s="5" t="s">
        <v>3</v>
      </c>
      <c r="C25" s="5" t="s">
        <v>1</v>
      </c>
      <c r="D25" s="5" t="s">
        <v>2</v>
      </c>
      <c r="E25" s="19" t="s">
        <v>27</v>
      </c>
      <c r="F25" s="19" t="s">
        <v>28</v>
      </c>
    </row>
    <row r="26" spans="1:6" x14ac:dyDescent="0.25">
      <c r="A26" s="13">
        <v>1</v>
      </c>
      <c r="B26" s="7"/>
      <c r="C26" s="8" t="s">
        <v>12</v>
      </c>
      <c r="D26" s="15">
        <v>1</v>
      </c>
      <c r="E26" s="6">
        <v>190</v>
      </c>
      <c r="F26" s="8">
        <f>E26*D26</f>
        <v>190</v>
      </c>
    </row>
    <row r="27" spans="1:6" x14ac:dyDescent="0.25">
      <c r="A27" s="13">
        <v>2</v>
      </c>
      <c r="B27" s="7"/>
      <c r="C27" s="8" t="s">
        <v>24</v>
      </c>
      <c r="D27" s="7"/>
      <c r="E27" s="6"/>
      <c r="F27" s="8">
        <f t="shared" ref="F27:F39" si="0">E27*D27</f>
        <v>0</v>
      </c>
    </row>
    <row r="28" spans="1:6" x14ac:dyDescent="0.25">
      <c r="A28" s="13">
        <v>3</v>
      </c>
      <c r="B28" s="7" t="s">
        <v>50</v>
      </c>
      <c r="C28" s="8" t="s">
        <v>5</v>
      </c>
      <c r="D28" s="14">
        <v>4</v>
      </c>
      <c r="E28" s="6">
        <v>250</v>
      </c>
      <c r="F28" s="8">
        <f t="shared" si="0"/>
        <v>1000</v>
      </c>
    </row>
    <row r="29" spans="1:6" x14ac:dyDescent="0.25">
      <c r="A29" s="13">
        <v>4</v>
      </c>
      <c r="B29" s="7"/>
      <c r="C29" s="8"/>
      <c r="D29" s="7"/>
      <c r="E29" s="6"/>
      <c r="F29" s="8">
        <f t="shared" si="0"/>
        <v>0</v>
      </c>
    </row>
    <row r="30" spans="1:6" x14ac:dyDescent="0.25">
      <c r="A30" s="13">
        <v>5</v>
      </c>
      <c r="B30" s="7"/>
      <c r="C30" s="8"/>
      <c r="D30" s="7"/>
      <c r="E30" s="6"/>
      <c r="F30" s="8">
        <f t="shared" si="0"/>
        <v>0</v>
      </c>
    </row>
    <row r="31" spans="1:6" x14ac:dyDescent="0.25">
      <c r="A31" s="13">
        <v>6</v>
      </c>
      <c r="B31" s="7"/>
      <c r="C31" s="8"/>
      <c r="D31" s="7"/>
      <c r="E31" s="6"/>
      <c r="F31" s="8">
        <f t="shared" si="0"/>
        <v>0</v>
      </c>
    </row>
    <row r="32" spans="1:6" x14ac:dyDescent="0.25">
      <c r="A32" s="13">
        <v>7</v>
      </c>
      <c r="B32" s="7"/>
      <c r="C32" s="8"/>
      <c r="D32" s="7"/>
      <c r="E32" s="6"/>
      <c r="F32" s="8">
        <f t="shared" si="0"/>
        <v>0</v>
      </c>
    </row>
    <row r="33" spans="1:6" x14ac:dyDescent="0.25">
      <c r="A33" s="13">
        <v>8</v>
      </c>
      <c r="B33" s="7"/>
      <c r="C33" s="8"/>
      <c r="D33" s="7"/>
      <c r="E33" s="6"/>
      <c r="F33" s="8">
        <f t="shared" si="0"/>
        <v>0</v>
      </c>
    </row>
    <row r="34" spans="1:6" x14ac:dyDescent="0.25">
      <c r="A34" s="13">
        <v>9</v>
      </c>
      <c r="B34" s="7"/>
      <c r="C34" s="8"/>
      <c r="D34" s="7"/>
      <c r="E34" s="6"/>
      <c r="F34" s="8">
        <f t="shared" si="0"/>
        <v>0</v>
      </c>
    </row>
    <row r="35" spans="1:6" x14ac:dyDescent="0.25">
      <c r="A35" s="13">
        <v>10</v>
      </c>
      <c r="B35" s="7"/>
      <c r="C35" s="8"/>
      <c r="D35" s="7"/>
      <c r="E35" s="6"/>
      <c r="F35" s="8">
        <f t="shared" si="0"/>
        <v>0</v>
      </c>
    </row>
    <row r="36" spans="1:6" x14ac:dyDescent="0.25">
      <c r="A36" s="13">
        <v>11</v>
      </c>
      <c r="B36" s="7"/>
      <c r="C36" s="8"/>
      <c r="D36" s="7"/>
      <c r="E36" s="6"/>
      <c r="F36" s="8">
        <f t="shared" si="0"/>
        <v>0</v>
      </c>
    </row>
    <row r="37" spans="1:6" x14ac:dyDescent="0.25">
      <c r="A37" s="13">
        <v>12</v>
      </c>
      <c r="B37" s="7"/>
      <c r="C37" s="8"/>
      <c r="D37" s="7"/>
      <c r="E37" s="6"/>
      <c r="F37" s="8">
        <f t="shared" si="0"/>
        <v>0</v>
      </c>
    </row>
    <row r="38" spans="1:6" x14ac:dyDescent="0.25">
      <c r="A38" s="13">
        <v>13</v>
      </c>
      <c r="B38" s="7"/>
      <c r="C38" s="8"/>
      <c r="D38" s="7"/>
      <c r="E38" s="6"/>
      <c r="F38" s="8">
        <f t="shared" si="0"/>
        <v>0</v>
      </c>
    </row>
    <row r="39" spans="1:6" x14ac:dyDescent="0.25">
      <c r="A39" s="13">
        <v>14</v>
      </c>
      <c r="B39" s="7"/>
      <c r="C39" s="8"/>
      <c r="D39" s="7"/>
      <c r="E39" s="6"/>
      <c r="F39" s="8">
        <f t="shared" si="0"/>
        <v>0</v>
      </c>
    </row>
    <row r="40" spans="1:6" x14ac:dyDescent="0.25">
      <c r="A40" s="25" t="s">
        <v>26</v>
      </c>
      <c r="B40" s="26"/>
      <c r="C40" s="26"/>
      <c r="D40" s="26"/>
      <c r="E40" s="27"/>
      <c r="F40" s="18">
        <f>SUM(F26:F39)</f>
        <v>1190</v>
      </c>
    </row>
    <row r="42" spans="1:6" x14ac:dyDescent="0.25">
      <c r="A42" s="4" t="s">
        <v>59</v>
      </c>
      <c r="B42" s="4"/>
      <c r="C42" s="4"/>
      <c r="D42" s="4"/>
      <c r="E42" s="4">
        <f>F40+E22</f>
        <v>8165</v>
      </c>
    </row>
  </sheetData>
  <mergeCells count="5">
    <mergeCell ref="A1:D1"/>
    <mergeCell ref="A10:E10"/>
    <mergeCell ref="A22:D22"/>
    <mergeCell ref="A24:F24"/>
    <mergeCell ref="A40:E40"/>
  </mergeCells>
  <pageMargins left="0.25" right="0.25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9"/>
  <sheetViews>
    <sheetView workbookViewId="0">
      <selection sqref="A1:E19"/>
    </sheetView>
  </sheetViews>
  <sheetFormatPr defaultRowHeight="15" x14ac:dyDescent="0.25"/>
  <cols>
    <col min="1" max="1" width="8.140625" customWidth="1"/>
    <col min="2" max="2" width="38.42578125" customWidth="1"/>
    <col min="3" max="3" width="12.7109375" customWidth="1"/>
    <col min="4" max="4" width="14.5703125" customWidth="1"/>
    <col min="5" max="5" width="16.42578125" customWidth="1"/>
    <col min="6" max="6" width="16" customWidth="1"/>
  </cols>
  <sheetData>
    <row r="1" spans="1:5" ht="24.75" customHeight="1" x14ac:dyDescent="0.25">
      <c r="A1" s="22" t="s">
        <v>53</v>
      </c>
      <c r="B1" s="22"/>
      <c r="C1" s="22"/>
      <c r="D1" s="22"/>
    </row>
    <row r="2" spans="1:5" ht="15.75" x14ac:dyDescent="0.25">
      <c r="A2" s="5" t="s">
        <v>0</v>
      </c>
      <c r="B2" s="5" t="s">
        <v>3</v>
      </c>
      <c r="C2" s="5" t="s">
        <v>1</v>
      </c>
      <c r="D2" s="5" t="s">
        <v>2</v>
      </c>
      <c r="E2" s="1"/>
    </row>
    <row r="3" spans="1:5" x14ac:dyDescent="0.25">
      <c r="A3" s="6">
        <v>1</v>
      </c>
      <c r="B3" s="7" t="s">
        <v>36</v>
      </c>
      <c r="C3" s="8" t="s">
        <v>5</v>
      </c>
      <c r="D3" s="8">
        <v>46</v>
      </c>
      <c r="E3" s="3"/>
    </row>
    <row r="4" spans="1:5" x14ac:dyDescent="0.25">
      <c r="A4" s="6">
        <v>2</v>
      </c>
      <c r="B4" s="7" t="s">
        <v>10</v>
      </c>
      <c r="C4" s="8" t="s">
        <v>5</v>
      </c>
      <c r="D4" s="8">
        <v>21</v>
      </c>
      <c r="E4" s="3"/>
    </row>
    <row r="5" spans="1:5" x14ac:dyDescent="0.25">
      <c r="A5" s="6">
        <v>3</v>
      </c>
      <c r="B5" s="7" t="s">
        <v>11</v>
      </c>
      <c r="C5" s="8" t="s">
        <v>30</v>
      </c>
      <c r="D5" s="8">
        <v>19</v>
      </c>
      <c r="E5" s="3"/>
    </row>
    <row r="6" spans="1:5" x14ac:dyDescent="0.25">
      <c r="A6" s="6">
        <v>4</v>
      </c>
      <c r="B6" s="7" t="s">
        <v>6</v>
      </c>
      <c r="C6" s="8" t="s">
        <v>30</v>
      </c>
      <c r="D6" s="8">
        <v>9</v>
      </c>
      <c r="E6" s="3"/>
    </row>
    <row r="7" spans="1:5" x14ac:dyDescent="0.25">
      <c r="A7" s="2"/>
      <c r="B7" s="11"/>
      <c r="C7" s="2"/>
      <c r="D7" s="2"/>
      <c r="E7" s="3"/>
    </row>
    <row r="8" spans="1:5" x14ac:dyDescent="0.25">
      <c r="A8" s="23" t="s">
        <v>15</v>
      </c>
      <c r="B8" s="23"/>
      <c r="C8" s="23"/>
      <c r="D8" s="23"/>
      <c r="E8" s="23"/>
    </row>
    <row r="9" spans="1:5" ht="15.75" x14ac:dyDescent="0.25">
      <c r="A9" s="5" t="s">
        <v>0</v>
      </c>
      <c r="B9" s="5" t="s">
        <v>3</v>
      </c>
      <c r="C9" s="5" t="s">
        <v>1</v>
      </c>
      <c r="D9" s="12" t="s">
        <v>27</v>
      </c>
      <c r="E9" s="12" t="s">
        <v>28</v>
      </c>
    </row>
    <row r="10" spans="1:5" x14ac:dyDescent="0.25">
      <c r="A10" s="13">
        <v>1</v>
      </c>
      <c r="B10" s="7" t="s">
        <v>38</v>
      </c>
      <c r="C10" s="8" t="s">
        <v>32</v>
      </c>
      <c r="D10" s="14">
        <v>10</v>
      </c>
      <c r="E10" s="8">
        <f>D10*(D3+D4)</f>
        <v>670</v>
      </c>
    </row>
    <row r="11" spans="1:5" x14ac:dyDescent="0.25">
      <c r="A11" s="13">
        <v>2</v>
      </c>
      <c r="B11" s="7" t="s">
        <v>39</v>
      </c>
      <c r="C11" s="8" t="s">
        <v>32</v>
      </c>
      <c r="D11" s="14">
        <v>90</v>
      </c>
      <c r="E11" s="8">
        <f>D11*D4</f>
        <v>1890</v>
      </c>
    </row>
    <row r="12" spans="1:5" x14ac:dyDescent="0.25">
      <c r="A12" s="13">
        <v>3</v>
      </c>
      <c r="B12" s="7" t="s">
        <v>44</v>
      </c>
      <c r="C12" s="8" t="s">
        <v>32</v>
      </c>
      <c r="D12" s="14">
        <v>80</v>
      </c>
      <c r="E12" s="8">
        <f>D12*D3</f>
        <v>3680</v>
      </c>
    </row>
    <row r="13" spans="1:5" x14ac:dyDescent="0.25">
      <c r="A13" s="13">
        <v>4</v>
      </c>
      <c r="B13" s="7" t="s">
        <v>46</v>
      </c>
      <c r="C13" s="8" t="s">
        <v>32</v>
      </c>
      <c r="D13" s="14">
        <v>35</v>
      </c>
      <c r="E13" s="8">
        <f>D13*D4</f>
        <v>735</v>
      </c>
    </row>
    <row r="14" spans="1:5" x14ac:dyDescent="0.25">
      <c r="A14" s="13">
        <v>5</v>
      </c>
      <c r="B14" s="7" t="s">
        <v>51</v>
      </c>
      <c r="C14" s="8" t="s">
        <v>33</v>
      </c>
      <c r="D14" s="14">
        <v>25</v>
      </c>
      <c r="E14" s="8">
        <f>D14*D5</f>
        <v>475</v>
      </c>
    </row>
    <row r="15" spans="1:5" x14ac:dyDescent="0.25">
      <c r="A15" s="13">
        <v>6</v>
      </c>
      <c r="B15" s="7" t="s">
        <v>45</v>
      </c>
      <c r="C15" s="8" t="s">
        <v>32</v>
      </c>
      <c r="D15" s="14">
        <v>30</v>
      </c>
      <c r="E15" s="8">
        <f>D15*D3</f>
        <v>1380</v>
      </c>
    </row>
    <row r="16" spans="1:5" x14ac:dyDescent="0.25">
      <c r="A16" s="13">
        <v>7</v>
      </c>
      <c r="B16" s="7" t="s">
        <v>47</v>
      </c>
      <c r="C16" s="8" t="s">
        <v>33</v>
      </c>
      <c r="D16" s="14">
        <v>30</v>
      </c>
      <c r="E16" s="8">
        <f>D16*D5/2</f>
        <v>285</v>
      </c>
    </row>
    <row r="17" spans="1:6" x14ac:dyDescent="0.25">
      <c r="A17" s="13">
        <v>8</v>
      </c>
      <c r="B17" s="7" t="s">
        <v>54</v>
      </c>
      <c r="C17" s="8" t="s">
        <v>33</v>
      </c>
      <c r="D17" s="14">
        <v>100</v>
      </c>
      <c r="E17" s="8">
        <f>D17*D6</f>
        <v>900</v>
      </c>
    </row>
    <row r="18" spans="1:6" x14ac:dyDescent="0.25">
      <c r="A18" s="13">
        <v>9</v>
      </c>
      <c r="B18" s="7" t="s">
        <v>49</v>
      </c>
      <c r="C18" s="8" t="s">
        <v>32</v>
      </c>
      <c r="D18" s="14">
        <v>100</v>
      </c>
      <c r="E18" s="8">
        <f>D18*D4</f>
        <v>2100</v>
      </c>
    </row>
    <row r="19" spans="1:6" x14ac:dyDescent="0.25">
      <c r="A19" s="24" t="s">
        <v>25</v>
      </c>
      <c r="B19" s="24"/>
      <c r="C19" s="24"/>
      <c r="D19" s="24"/>
      <c r="E19" s="18">
        <f>SUM(E10:E18)</f>
        <v>12115</v>
      </c>
    </row>
    <row r="20" spans="1:6" x14ac:dyDescent="0.25">
      <c r="A20" s="9"/>
      <c r="B20" s="9"/>
      <c r="C20" s="9"/>
      <c r="D20" s="9"/>
      <c r="E20" s="10"/>
    </row>
    <row r="21" spans="1:6" x14ac:dyDescent="0.25">
      <c r="A21" s="23" t="s">
        <v>23</v>
      </c>
      <c r="B21" s="23"/>
      <c r="C21" s="23"/>
      <c r="D21" s="23"/>
      <c r="E21" s="23"/>
      <c r="F21" s="23"/>
    </row>
    <row r="22" spans="1:6" ht="15.75" x14ac:dyDescent="0.25">
      <c r="A22" s="5" t="s">
        <v>0</v>
      </c>
      <c r="B22" s="5" t="s">
        <v>3</v>
      </c>
      <c r="C22" s="5" t="s">
        <v>1</v>
      </c>
      <c r="D22" s="5" t="s">
        <v>2</v>
      </c>
      <c r="E22" s="19" t="s">
        <v>27</v>
      </c>
      <c r="F22" s="19" t="s">
        <v>28</v>
      </c>
    </row>
    <row r="23" spans="1:6" x14ac:dyDescent="0.25">
      <c r="A23" s="13">
        <v>1</v>
      </c>
      <c r="B23" s="7"/>
      <c r="C23" s="8" t="s">
        <v>12</v>
      </c>
      <c r="D23" s="15">
        <v>1</v>
      </c>
      <c r="E23" s="6">
        <v>190</v>
      </c>
      <c r="F23" s="8">
        <f>E23*D23</f>
        <v>190</v>
      </c>
    </row>
    <row r="24" spans="1:6" x14ac:dyDescent="0.25">
      <c r="A24" s="13">
        <v>2</v>
      </c>
      <c r="B24" s="7"/>
      <c r="C24" s="8" t="s">
        <v>24</v>
      </c>
      <c r="D24" s="7"/>
      <c r="E24" s="6"/>
      <c r="F24" s="8">
        <f t="shared" ref="F24:F36" si="0">E24*D24</f>
        <v>0</v>
      </c>
    </row>
    <row r="25" spans="1:6" x14ac:dyDescent="0.25">
      <c r="A25" s="13">
        <v>3</v>
      </c>
      <c r="B25" s="7" t="s">
        <v>50</v>
      </c>
      <c r="C25" s="8" t="s">
        <v>30</v>
      </c>
      <c r="D25" s="14">
        <v>4</v>
      </c>
      <c r="E25" s="6">
        <v>250</v>
      </c>
      <c r="F25" s="8">
        <f t="shared" si="0"/>
        <v>1000</v>
      </c>
    </row>
    <row r="26" spans="1:6" x14ac:dyDescent="0.25">
      <c r="A26" s="13">
        <v>4</v>
      </c>
      <c r="B26" s="7"/>
      <c r="C26" s="8"/>
      <c r="D26" s="7"/>
      <c r="E26" s="6"/>
      <c r="F26" s="8">
        <f t="shared" si="0"/>
        <v>0</v>
      </c>
    </row>
    <row r="27" spans="1:6" x14ac:dyDescent="0.25">
      <c r="A27" s="13">
        <v>5</v>
      </c>
      <c r="B27" s="7"/>
      <c r="C27" s="8"/>
      <c r="D27" s="7"/>
      <c r="E27" s="6"/>
      <c r="F27" s="8">
        <f t="shared" si="0"/>
        <v>0</v>
      </c>
    </row>
    <row r="28" spans="1:6" x14ac:dyDescent="0.25">
      <c r="A28" s="13">
        <v>6</v>
      </c>
      <c r="B28" s="7"/>
      <c r="C28" s="8"/>
      <c r="D28" s="7"/>
      <c r="E28" s="6"/>
      <c r="F28" s="8">
        <f t="shared" si="0"/>
        <v>0</v>
      </c>
    </row>
    <row r="29" spans="1:6" x14ac:dyDescent="0.25">
      <c r="A29" s="13">
        <v>7</v>
      </c>
      <c r="B29" s="7"/>
      <c r="C29" s="8"/>
      <c r="D29" s="7"/>
      <c r="E29" s="6"/>
      <c r="F29" s="8">
        <f t="shared" si="0"/>
        <v>0</v>
      </c>
    </row>
    <row r="30" spans="1:6" x14ac:dyDescent="0.25">
      <c r="A30" s="13">
        <v>8</v>
      </c>
      <c r="B30" s="7"/>
      <c r="C30" s="8"/>
      <c r="D30" s="7"/>
      <c r="E30" s="6"/>
      <c r="F30" s="8">
        <f t="shared" si="0"/>
        <v>0</v>
      </c>
    </row>
    <row r="31" spans="1:6" x14ac:dyDescent="0.25">
      <c r="A31" s="13">
        <v>9</v>
      </c>
      <c r="B31" s="7"/>
      <c r="C31" s="8"/>
      <c r="D31" s="7"/>
      <c r="E31" s="6"/>
      <c r="F31" s="8">
        <f t="shared" si="0"/>
        <v>0</v>
      </c>
    </row>
    <row r="32" spans="1:6" x14ac:dyDescent="0.25">
      <c r="A32" s="13">
        <v>10</v>
      </c>
      <c r="B32" s="7"/>
      <c r="C32" s="8"/>
      <c r="D32" s="7"/>
      <c r="E32" s="6"/>
      <c r="F32" s="8">
        <f t="shared" si="0"/>
        <v>0</v>
      </c>
    </row>
    <row r="33" spans="1:6" x14ac:dyDescent="0.25">
      <c r="A33" s="13">
        <v>11</v>
      </c>
      <c r="B33" s="7"/>
      <c r="C33" s="8"/>
      <c r="D33" s="7"/>
      <c r="E33" s="6"/>
      <c r="F33" s="8">
        <f t="shared" si="0"/>
        <v>0</v>
      </c>
    </row>
    <row r="34" spans="1:6" x14ac:dyDescent="0.25">
      <c r="A34" s="13">
        <v>12</v>
      </c>
      <c r="B34" s="7"/>
      <c r="C34" s="8"/>
      <c r="D34" s="7"/>
      <c r="E34" s="6"/>
      <c r="F34" s="8">
        <f t="shared" si="0"/>
        <v>0</v>
      </c>
    </row>
    <row r="35" spans="1:6" x14ac:dyDescent="0.25">
      <c r="A35" s="13">
        <v>13</v>
      </c>
      <c r="B35" s="7"/>
      <c r="C35" s="8"/>
      <c r="D35" s="7"/>
      <c r="E35" s="6"/>
      <c r="F35" s="8">
        <f t="shared" si="0"/>
        <v>0</v>
      </c>
    </row>
    <row r="36" spans="1:6" x14ac:dyDescent="0.25">
      <c r="A36" s="13">
        <v>14</v>
      </c>
      <c r="B36" s="7"/>
      <c r="C36" s="8"/>
      <c r="D36" s="7"/>
      <c r="E36" s="6"/>
      <c r="F36" s="8">
        <f t="shared" si="0"/>
        <v>0</v>
      </c>
    </row>
    <row r="37" spans="1:6" x14ac:dyDescent="0.25">
      <c r="A37" s="25" t="s">
        <v>26</v>
      </c>
      <c r="B37" s="26"/>
      <c r="C37" s="26"/>
      <c r="D37" s="26"/>
      <c r="E37" s="27"/>
      <c r="F37" s="18">
        <f>SUM(F23:F36)</f>
        <v>1190</v>
      </c>
    </row>
    <row r="39" spans="1:6" x14ac:dyDescent="0.25">
      <c r="A39" s="4" t="s">
        <v>60</v>
      </c>
      <c r="B39" s="4"/>
      <c r="C39" s="4"/>
      <c r="D39" s="4"/>
      <c r="E39" s="4">
        <f>F37+E19</f>
        <v>13305</v>
      </c>
    </row>
  </sheetData>
  <mergeCells count="5">
    <mergeCell ref="A1:D1"/>
    <mergeCell ref="A8:E8"/>
    <mergeCell ref="A19:D19"/>
    <mergeCell ref="A21:F21"/>
    <mergeCell ref="A37:E37"/>
  </mergeCells>
  <pageMargins left="0.25" right="0.25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5"/>
  <sheetViews>
    <sheetView topLeftCell="A6" workbookViewId="0">
      <selection sqref="A1:E25"/>
    </sheetView>
  </sheetViews>
  <sheetFormatPr defaultRowHeight="15" x14ac:dyDescent="0.25"/>
  <cols>
    <col min="1" max="1" width="8.140625" customWidth="1"/>
    <col min="2" max="2" width="38.42578125" customWidth="1"/>
    <col min="3" max="3" width="12.7109375" customWidth="1"/>
    <col min="4" max="4" width="14.5703125" customWidth="1"/>
    <col min="5" max="5" width="16.42578125" customWidth="1"/>
    <col min="6" max="6" width="16" customWidth="1"/>
  </cols>
  <sheetData>
    <row r="1" spans="1:5" ht="24.75" customHeight="1" x14ac:dyDescent="0.25">
      <c r="A1" s="22" t="s">
        <v>52</v>
      </c>
      <c r="B1" s="22"/>
      <c r="C1" s="22"/>
      <c r="D1" s="22"/>
    </row>
    <row r="2" spans="1:5" ht="15.75" x14ac:dyDescent="0.25">
      <c r="A2" s="5" t="s">
        <v>0</v>
      </c>
      <c r="B2" s="5" t="s">
        <v>3</v>
      </c>
      <c r="C2" s="5" t="s">
        <v>1</v>
      </c>
      <c r="D2" s="5" t="s">
        <v>2</v>
      </c>
      <c r="E2" s="1"/>
    </row>
    <row r="3" spans="1:5" x14ac:dyDescent="0.25">
      <c r="A3" s="6">
        <v>1</v>
      </c>
      <c r="B3" s="7" t="s">
        <v>36</v>
      </c>
      <c r="C3" s="8" t="s">
        <v>5</v>
      </c>
      <c r="D3" s="8">
        <v>21</v>
      </c>
      <c r="E3" s="3"/>
    </row>
    <row r="4" spans="1:5" x14ac:dyDescent="0.25">
      <c r="A4" s="6">
        <v>2</v>
      </c>
      <c r="B4" s="7" t="s">
        <v>37</v>
      </c>
      <c r="C4" s="8" t="s">
        <v>5</v>
      </c>
      <c r="D4" s="8">
        <v>4</v>
      </c>
      <c r="E4" s="3"/>
    </row>
    <row r="5" spans="1:5" x14ac:dyDescent="0.25">
      <c r="A5" s="6">
        <v>3</v>
      </c>
      <c r="B5" s="7" t="s">
        <v>10</v>
      </c>
      <c r="C5" s="8" t="s">
        <v>5</v>
      </c>
      <c r="D5" s="8">
        <v>9</v>
      </c>
      <c r="E5" s="3"/>
    </row>
    <row r="6" spans="1:5" x14ac:dyDescent="0.25">
      <c r="A6" s="6">
        <v>4</v>
      </c>
      <c r="B6" s="7" t="s">
        <v>11</v>
      </c>
      <c r="C6" s="8" t="s">
        <v>9</v>
      </c>
      <c r="D6" s="8">
        <v>12</v>
      </c>
      <c r="E6" s="3"/>
    </row>
    <row r="7" spans="1:5" x14ac:dyDescent="0.25">
      <c r="A7" s="6">
        <v>5</v>
      </c>
      <c r="B7" s="7" t="s">
        <v>34</v>
      </c>
      <c r="C7" s="8" t="s">
        <v>12</v>
      </c>
      <c r="D7" s="8">
        <v>4</v>
      </c>
      <c r="E7" s="3"/>
    </row>
    <row r="8" spans="1:5" x14ac:dyDescent="0.25">
      <c r="A8" s="6">
        <v>6</v>
      </c>
      <c r="B8" s="7" t="s">
        <v>35</v>
      </c>
      <c r="C8" s="8" t="s">
        <v>12</v>
      </c>
      <c r="D8" s="8">
        <v>1</v>
      </c>
      <c r="E8" s="3"/>
    </row>
    <row r="9" spans="1:5" x14ac:dyDescent="0.25">
      <c r="A9" s="6">
        <v>7</v>
      </c>
      <c r="B9" s="7" t="s">
        <v>13</v>
      </c>
      <c r="C9" s="8" t="s">
        <v>12</v>
      </c>
      <c r="D9" s="8">
        <v>1</v>
      </c>
      <c r="E9" s="3"/>
    </row>
    <row r="10" spans="1:5" x14ac:dyDescent="0.25">
      <c r="A10" s="2"/>
      <c r="B10" s="11"/>
      <c r="C10" s="2"/>
      <c r="D10" s="2"/>
      <c r="E10" s="3"/>
    </row>
    <row r="11" spans="1:5" x14ac:dyDescent="0.25">
      <c r="A11" s="23" t="s">
        <v>15</v>
      </c>
      <c r="B11" s="23"/>
      <c r="C11" s="23"/>
      <c r="D11" s="23"/>
      <c r="E11" s="23"/>
    </row>
    <row r="12" spans="1:5" ht="15.75" x14ac:dyDescent="0.25">
      <c r="A12" s="5" t="s">
        <v>0</v>
      </c>
      <c r="B12" s="5" t="s">
        <v>3</v>
      </c>
      <c r="C12" s="5" t="s">
        <v>1</v>
      </c>
      <c r="D12" s="12" t="s">
        <v>27</v>
      </c>
      <c r="E12" s="12" t="s">
        <v>28</v>
      </c>
    </row>
    <row r="13" spans="1:5" x14ac:dyDescent="0.25">
      <c r="A13" s="13">
        <v>1</v>
      </c>
      <c r="B13" s="7" t="s">
        <v>38</v>
      </c>
      <c r="C13" s="8" t="s">
        <v>32</v>
      </c>
      <c r="D13" s="14">
        <v>10</v>
      </c>
      <c r="E13" s="8">
        <f>D13*(D3+D4+D5)</f>
        <v>340</v>
      </c>
    </row>
    <row r="14" spans="1:5" x14ac:dyDescent="0.25">
      <c r="A14" s="13">
        <v>2</v>
      </c>
      <c r="B14" s="7" t="s">
        <v>39</v>
      </c>
      <c r="C14" s="8" t="s">
        <v>32</v>
      </c>
      <c r="D14" s="14">
        <v>90</v>
      </c>
      <c r="E14" s="8">
        <f>D14*D5</f>
        <v>810</v>
      </c>
    </row>
    <row r="15" spans="1:5" x14ac:dyDescent="0.25">
      <c r="A15" s="13">
        <v>3</v>
      </c>
      <c r="B15" s="7" t="s">
        <v>44</v>
      </c>
      <c r="C15" s="8" t="s">
        <v>32</v>
      </c>
      <c r="D15" s="14">
        <v>80</v>
      </c>
      <c r="E15" s="8">
        <f>D15*D3</f>
        <v>1680</v>
      </c>
    </row>
    <row r="16" spans="1:5" x14ac:dyDescent="0.25">
      <c r="A16" s="13">
        <v>4</v>
      </c>
      <c r="B16" s="7" t="s">
        <v>46</v>
      </c>
      <c r="C16" s="8" t="s">
        <v>32</v>
      </c>
      <c r="D16" s="14">
        <v>35</v>
      </c>
      <c r="E16" s="8">
        <f>D16*D5</f>
        <v>315</v>
      </c>
    </row>
    <row r="17" spans="1:6" x14ac:dyDescent="0.25">
      <c r="A17" s="13">
        <v>5</v>
      </c>
      <c r="B17" s="7" t="s">
        <v>51</v>
      </c>
      <c r="C17" s="8" t="s">
        <v>33</v>
      </c>
      <c r="D17" s="14">
        <v>25</v>
      </c>
      <c r="E17" s="8">
        <f>D17*D6</f>
        <v>300</v>
      </c>
    </row>
    <row r="18" spans="1:6" x14ac:dyDescent="0.25">
      <c r="A18" s="13">
        <v>6</v>
      </c>
      <c r="B18" s="7" t="s">
        <v>45</v>
      </c>
      <c r="C18" s="8" t="s">
        <v>32</v>
      </c>
      <c r="D18" s="14">
        <v>30</v>
      </c>
      <c r="E18" s="8">
        <f>D18*D3</f>
        <v>630</v>
      </c>
    </row>
    <row r="19" spans="1:6" x14ac:dyDescent="0.25">
      <c r="A19" s="13">
        <v>7</v>
      </c>
      <c r="B19" s="7" t="s">
        <v>47</v>
      </c>
      <c r="C19" s="8" t="s">
        <v>33</v>
      </c>
      <c r="D19" s="14">
        <v>30</v>
      </c>
      <c r="E19" s="8">
        <f>D19*D6/2</f>
        <v>180</v>
      </c>
    </row>
    <row r="20" spans="1:6" x14ac:dyDescent="0.25">
      <c r="A20" s="13">
        <v>8</v>
      </c>
      <c r="B20" s="7" t="s">
        <v>48</v>
      </c>
      <c r="C20" s="8" t="s">
        <v>32</v>
      </c>
      <c r="D20" s="14">
        <v>200</v>
      </c>
      <c r="E20" s="8">
        <f>D20*D4</f>
        <v>800</v>
      </c>
    </row>
    <row r="21" spans="1:6" x14ac:dyDescent="0.25">
      <c r="A21" s="13">
        <v>9</v>
      </c>
      <c r="B21" s="7" t="s">
        <v>49</v>
      </c>
      <c r="C21" s="8" t="s">
        <v>32</v>
      </c>
      <c r="D21" s="14">
        <v>100</v>
      </c>
      <c r="E21" s="8">
        <f>D21*D5</f>
        <v>900</v>
      </c>
    </row>
    <row r="22" spans="1:6" x14ac:dyDescent="0.25">
      <c r="A22" s="13">
        <v>10</v>
      </c>
      <c r="B22" s="16" t="s">
        <v>41</v>
      </c>
      <c r="C22" s="17" t="s">
        <v>42</v>
      </c>
      <c r="D22" s="14">
        <v>600</v>
      </c>
      <c r="E22" s="17">
        <f>D22*D7</f>
        <v>2400</v>
      </c>
    </row>
    <row r="23" spans="1:6" x14ac:dyDescent="0.25">
      <c r="A23" s="13">
        <v>11</v>
      </c>
      <c r="B23" s="16" t="s">
        <v>43</v>
      </c>
      <c r="C23" s="17" t="s">
        <v>42</v>
      </c>
      <c r="D23" s="14">
        <v>400</v>
      </c>
      <c r="E23" s="17">
        <f>D23*D9</f>
        <v>400</v>
      </c>
    </row>
    <row r="24" spans="1:6" x14ac:dyDescent="0.25">
      <c r="A24" s="13">
        <v>12</v>
      </c>
      <c r="B24" s="7" t="s">
        <v>40</v>
      </c>
      <c r="C24" s="17" t="s">
        <v>42</v>
      </c>
      <c r="D24" s="14">
        <v>700</v>
      </c>
      <c r="E24" s="8">
        <f>D24*D8</f>
        <v>700</v>
      </c>
    </row>
    <row r="25" spans="1:6" x14ac:dyDescent="0.25">
      <c r="A25" s="24" t="s">
        <v>25</v>
      </c>
      <c r="B25" s="24"/>
      <c r="C25" s="24"/>
      <c r="D25" s="24"/>
      <c r="E25" s="18">
        <f>SUM(E13:E24)</f>
        <v>9455</v>
      </c>
    </row>
    <row r="26" spans="1:6" x14ac:dyDescent="0.25">
      <c r="A26" s="9"/>
      <c r="B26" s="9"/>
      <c r="C26" s="9"/>
      <c r="D26" s="9"/>
      <c r="E26" s="10"/>
    </row>
    <row r="27" spans="1:6" x14ac:dyDescent="0.25">
      <c r="A27" s="23" t="s">
        <v>23</v>
      </c>
      <c r="B27" s="23"/>
      <c r="C27" s="23"/>
      <c r="D27" s="23"/>
      <c r="E27" s="23"/>
      <c r="F27" s="23"/>
    </row>
    <row r="28" spans="1:6" ht="15.75" x14ac:dyDescent="0.25">
      <c r="A28" s="5" t="s">
        <v>0</v>
      </c>
      <c r="B28" s="5" t="s">
        <v>3</v>
      </c>
      <c r="C28" s="5" t="s">
        <v>1</v>
      </c>
      <c r="D28" s="5" t="s">
        <v>2</v>
      </c>
      <c r="E28" s="19" t="s">
        <v>27</v>
      </c>
      <c r="F28" s="19" t="s">
        <v>28</v>
      </c>
    </row>
    <row r="29" spans="1:6" x14ac:dyDescent="0.25">
      <c r="A29" s="13">
        <v>1</v>
      </c>
      <c r="B29" s="7"/>
      <c r="C29" s="8" t="s">
        <v>12</v>
      </c>
      <c r="D29" s="15">
        <v>1</v>
      </c>
      <c r="E29" s="6">
        <v>190</v>
      </c>
      <c r="F29" s="8">
        <f>E29*D29</f>
        <v>190</v>
      </c>
    </row>
    <row r="30" spans="1:6" x14ac:dyDescent="0.25">
      <c r="A30" s="13">
        <v>2</v>
      </c>
      <c r="B30" s="7"/>
      <c r="C30" s="8" t="s">
        <v>24</v>
      </c>
      <c r="D30" s="7"/>
      <c r="E30" s="6"/>
      <c r="F30" s="8">
        <f t="shared" ref="F30:F42" si="0">E30*D30</f>
        <v>0</v>
      </c>
    </row>
    <row r="31" spans="1:6" x14ac:dyDescent="0.25">
      <c r="A31" s="13">
        <v>3</v>
      </c>
      <c r="B31" s="7" t="s">
        <v>50</v>
      </c>
      <c r="C31" s="8" t="s">
        <v>30</v>
      </c>
      <c r="D31" s="14">
        <v>4</v>
      </c>
      <c r="E31" s="6">
        <v>250</v>
      </c>
      <c r="F31" s="8">
        <f t="shared" si="0"/>
        <v>1000</v>
      </c>
    </row>
    <row r="32" spans="1:6" x14ac:dyDescent="0.25">
      <c r="A32" s="13">
        <v>4</v>
      </c>
      <c r="B32" s="7"/>
      <c r="C32" s="8"/>
      <c r="D32" s="7"/>
      <c r="E32" s="6"/>
      <c r="F32" s="8">
        <f t="shared" si="0"/>
        <v>0</v>
      </c>
    </row>
    <row r="33" spans="1:6" x14ac:dyDescent="0.25">
      <c r="A33" s="13">
        <v>5</v>
      </c>
      <c r="B33" s="7"/>
      <c r="C33" s="8"/>
      <c r="D33" s="7"/>
      <c r="E33" s="6"/>
      <c r="F33" s="8">
        <f t="shared" si="0"/>
        <v>0</v>
      </c>
    </row>
    <row r="34" spans="1:6" x14ac:dyDescent="0.25">
      <c r="A34" s="13">
        <v>6</v>
      </c>
      <c r="B34" s="7"/>
      <c r="C34" s="8"/>
      <c r="D34" s="7"/>
      <c r="E34" s="6"/>
      <c r="F34" s="8">
        <f t="shared" si="0"/>
        <v>0</v>
      </c>
    </row>
    <row r="35" spans="1:6" x14ac:dyDescent="0.25">
      <c r="A35" s="13">
        <v>7</v>
      </c>
      <c r="B35" s="7"/>
      <c r="C35" s="8"/>
      <c r="D35" s="7"/>
      <c r="E35" s="6"/>
      <c r="F35" s="8">
        <f t="shared" si="0"/>
        <v>0</v>
      </c>
    </row>
    <row r="36" spans="1:6" x14ac:dyDescent="0.25">
      <c r="A36" s="13">
        <v>8</v>
      </c>
      <c r="B36" s="7"/>
      <c r="C36" s="8"/>
      <c r="D36" s="7"/>
      <c r="E36" s="6"/>
      <c r="F36" s="8">
        <f t="shared" si="0"/>
        <v>0</v>
      </c>
    </row>
    <row r="37" spans="1:6" x14ac:dyDescent="0.25">
      <c r="A37" s="13">
        <v>9</v>
      </c>
      <c r="B37" s="7"/>
      <c r="C37" s="8"/>
      <c r="D37" s="7"/>
      <c r="E37" s="6"/>
      <c r="F37" s="8">
        <f t="shared" si="0"/>
        <v>0</v>
      </c>
    </row>
    <row r="38" spans="1:6" x14ac:dyDescent="0.25">
      <c r="A38" s="13">
        <v>10</v>
      </c>
      <c r="B38" s="7"/>
      <c r="C38" s="8"/>
      <c r="D38" s="7"/>
      <c r="E38" s="6"/>
      <c r="F38" s="8">
        <f t="shared" si="0"/>
        <v>0</v>
      </c>
    </row>
    <row r="39" spans="1:6" x14ac:dyDescent="0.25">
      <c r="A39" s="13">
        <v>11</v>
      </c>
      <c r="B39" s="7"/>
      <c r="C39" s="8"/>
      <c r="D39" s="7"/>
      <c r="E39" s="6"/>
      <c r="F39" s="8">
        <f t="shared" si="0"/>
        <v>0</v>
      </c>
    </row>
    <row r="40" spans="1:6" x14ac:dyDescent="0.25">
      <c r="A40" s="13">
        <v>12</v>
      </c>
      <c r="B40" s="7"/>
      <c r="C40" s="8"/>
      <c r="D40" s="7"/>
      <c r="E40" s="6"/>
      <c r="F40" s="8">
        <f t="shared" si="0"/>
        <v>0</v>
      </c>
    </row>
    <row r="41" spans="1:6" x14ac:dyDescent="0.25">
      <c r="A41" s="13">
        <v>13</v>
      </c>
      <c r="B41" s="7"/>
      <c r="C41" s="8"/>
      <c r="D41" s="7"/>
      <c r="E41" s="6"/>
      <c r="F41" s="8">
        <f t="shared" si="0"/>
        <v>0</v>
      </c>
    </row>
    <row r="42" spans="1:6" x14ac:dyDescent="0.25">
      <c r="A42" s="13">
        <v>14</v>
      </c>
      <c r="B42" s="7"/>
      <c r="C42" s="8"/>
      <c r="D42" s="7"/>
      <c r="E42" s="6"/>
      <c r="F42" s="8">
        <f t="shared" si="0"/>
        <v>0</v>
      </c>
    </row>
    <row r="43" spans="1:6" x14ac:dyDescent="0.25">
      <c r="A43" s="25" t="s">
        <v>26</v>
      </c>
      <c r="B43" s="26"/>
      <c r="C43" s="26"/>
      <c r="D43" s="26"/>
      <c r="E43" s="27"/>
      <c r="F43" s="18">
        <f>SUM(F29:F42)</f>
        <v>1190</v>
      </c>
    </row>
    <row r="45" spans="1:6" x14ac:dyDescent="0.25">
      <c r="A45" s="4" t="s">
        <v>61</v>
      </c>
      <c r="B45" s="4"/>
      <c r="C45" s="4"/>
      <c r="D45" s="4"/>
      <c r="E45" s="4">
        <f>F43+E25</f>
        <v>10645</v>
      </c>
    </row>
  </sheetData>
  <mergeCells count="5">
    <mergeCell ref="A1:D1"/>
    <mergeCell ref="A11:E11"/>
    <mergeCell ref="A25:D25"/>
    <mergeCell ref="A27:F27"/>
    <mergeCell ref="A43:E43"/>
  </mergeCells>
  <pageMargins left="0.25" right="0.25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sqref="A1:E17"/>
    </sheetView>
  </sheetViews>
  <sheetFormatPr defaultRowHeight="15" x14ac:dyDescent="0.25"/>
  <cols>
    <col min="1" max="1" width="8.140625" customWidth="1"/>
    <col min="2" max="2" width="38.42578125" customWidth="1"/>
    <col min="3" max="3" width="12.7109375" customWidth="1"/>
    <col min="4" max="4" width="14.5703125" customWidth="1"/>
    <col min="5" max="5" width="16.42578125" customWidth="1"/>
    <col min="6" max="6" width="16" customWidth="1"/>
  </cols>
  <sheetData>
    <row r="1" spans="1:5" ht="24.75" customHeight="1" x14ac:dyDescent="0.25">
      <c r="A1" s="22" t="s">
        <v>14</v>
      </c>
      <c r="B1" s="22"/>
      <c r="C1" s="22"/>
      <c r="D1" s="22"/>
    </row>
    <row r="2" spans="1:5" ht="15.75" x14ac:dyDescent="0.25">
      <c r="A2" s="5" t="s">
        <v>0</v>
      </c>
      <c r="B2" s="5" t="s">
        <v>3</v>
      </c>
      <c r="C2" s="5" t="s">
        <v>1</v>
      </c>
      <c r="D2" s="5" t="s">
        <v>2</v>
      </c>
      <c r="E2" s="1"/>
    </row>
    <row r="3" spans="1:5" x14ac:dyDescent="0.25">
      <c r="A3" s="6">
        <v>1</v>
      </c>
      <c r="B3" s="7" t="s">
        <v>4</v>
      </c>
      <c r="C3" s="8" t="s">
        <v>5</v>
      </c>
      <c r="D3" s="8">
        <v>108</v>
      </c>
      <c r="E3" s="3"/>
    </row>
    <row r="4" spans="1:5" x14ac:dyDescent="0.25">
      <c r="A4" s="6">
        <v>2</v>
      </c>
      <c r="B4" s="7" t="s">
        <v>6</v>
      </c>
      <c r="C4" s="8" t="s">
        <v>30</v>
      </c>
      <c r="D4" s="8">
        <v>30</v>
      </c>
      <c r="E4" s="3"/>
    </row>
    <row r="5" spans="1:5" x14ac:dyDescent="0.25">
      <c r="A5" s="6">
        <v>3</v>
      </c>
      <c r="B5" s="7" t="s">
        <v>7</v>
      </c>
      <c r="C5" s="8" t="s">
        <v>30</v>
      </c>
      <c r="D5" s="8">
        <v>44</v>
      </c>
      <c r="E5" s="3"/>
    </row>
    <row r="6" spans="1:5" x14ac:dyDescent="0.25">
      <c r="A6" s="6">
        <v>4</v>
      </c>
      <c r="B6" s="7" t="s">
        <v>8</v>
      </c>
      <c r="C6" s="8" t="s">
        <v>30</v>
      </c>
      <c r="D6" s="8">
        <v>19</v>
      </c>
      <c r="E6" s="3"/>
    </row>
    <row r="7" spans="1:5" x14ac:dyDescent="0.25">
      <c r="A7" s="2"/>
      <c r="B7" s="11"/>
      <c r="C7" s="2"/>
      <c r="D7" s="2"/>
      <c r="E7" s="3"/>
    </row>
    <row r="8" spans="1:5" x14ac:dyDescent="0.25">
      <c r="A8" s="23" t="s">
        <v>15</v>
      </c>
      <c r="B8" s="23"/>
      <c r="C8" s="23"/>
      <c r="D8" s="23"/>
      <c r="E8" s="23"/>
    </row>
    <row r="9" spans="1:5" ht="15.75" x14ac:dyDescent="0.25">
      <c r="A9" s="5" t="s">
        <v>0</v>
      </c>
      <c r="B9" s="5" t="s">
        <v>3</v>
      </c>
      <c r="C9" s="5" t="s">
        <v>1</v>
      </c>
      <c r="D9" s="12" t="s">
        <v>27</v>
      </c>
      <c r="E9" s="12" t="s">
        <v>28</v>
      </c>
    </row>
    <row r="10" spans="1:5" x14ac:dyDescent="0.25">
      <c r="A10" s="13">
        <v>1</v>
      </c>
      <c r="B10" s="7" t="s">
        <v>16</v>
      </c>
      <c r="C10" s="8" t="s">
        <v>32</v>
      </c>
      <c r="D10" s="20">
        <v>10</v>
      </c>
      <c r="E10" s="8">
        <f>D10*D3</f>
        <v>1080</v>
      </c>
    </row>
    <row r="11" spans="1:5" x14ac:dyDescent="0.25">
      <c r="A11" s="13">
        <v>2</v>
      </c>
      <c r="B11" s="7" t="s">
        <v>17</v>
      </c>
      <c r="C11" s="8" t="s">
        <v>32</v>
      </c>
      <c r="D11" s="21">
        <v>1</v>
      </c>
      <c r="E11" s="8">
        <f>D3*D11</f>
        <v>108</v>
      </c>
    </row>
    <row r="12" spans="1:5" x14ac:dyDescent="0.25">
      <c r="A12" s="13">
        <v>3</v>
      </c>
      <c r="B12" s="7" t="s">
        <v>18</v>
      </c>
      <c r="C12" s="8" t="s">
        <v>32</v>
      </c>
      <c r="D12" s="20">
        <v>70</v>
      </c>
      <c r="E12" s="8">
        <f>D3*D12</f>
        <v>7560</v>
      </c>
    </row>
    <row r="13" spans="1:5" x14ac:dyDescent="0.25">
      <c r="A13" s="13">
        <v>4</v>
      </c>
      <c r="B13" s="7" t="s">
        <v>19</v>
      </c>
      <c r="C13" s="8" t="s">
        <v>32</v>
      </c>
      <c r="D13" s="20">
        <v>90</v>
      </c>
      <c r="E13" s="8">
        <f>D3*D13</f>
        <v>9720</v>
      </c>
    </row>
    <row r="14" spans="1:5" x14ac:dyDescent="0.25">
      <c r="A14" s="13">
        <v>5</v>
      </c>
      <c r="B14" s="7" t="s">
        <v>20</v>
      </c>
      <c r="C14" s="8" t="s">
        <v>33</v>
      </c>
      <c r="D14" s="20">
        <v>70</v>
      </c>
      <c r="E14" s="8">
        <f>D4*D14</f>
        <v>2100</v>
      </c>
    </row>
    <row r="15" spans="1:5" ht="30" x14ac:dyDescent="0.25">
      <c r="A15" s="15">
        <v>6</v>
      </c>
      <c r="B15" s="16" t="s">
        <v>21</v>
      </c>
      <c r="C15" s="17" t="s">
        <v>33</v>
      </c>
      <c r="D15" s="14">
        <v>80</v>
      </c>
      <c r="E15" s="17">
        <f>D5*D15</f>
        <v>3520</v>
      </c>
    </row>
    <row r="16" spans="1:5" x14ac:dyDescent="0.25">
      <c r="A16" s="13">
        <v>7</v>
      </c>
      <c r="B16" s="7" t="s">
        <v>22</v>
      </c>
      <c r="C16" s="8" t="s">
        <v>33</v>
      </c>
      <c r="D16" s="14">
        <v>80</v>
      </c>
      <c r="E16" s="8">
        <f>D16*D6</f>
        <v>1520</v>
      </c>
    </row>
    <row r="17" spans="1:6" x14ac:dyDescent="0.25">
      <c r="A17" s="24" t="s">
        <v>25</v>
      </c>
      <c r="B17" s="24"/>
      <c r="C17" s="24"/>
      <c r="D17" s="24"/>
      <c r="E17" s="18">
        <f>SUM(E10:E16)</f>
        <v>25608</v>
      </c>
    </row>
    <row r="18" spans="1:6" x14ac:dyDescent="0.25">
      <c r="A18" s="9"/>
      <c r="B18" s="9"/>
      <c r="C18" s="9"/>
      <c r="D18" s="9"/>
      <c r="E18" s="10"/>
    </row>
    <row r="19" spans="1:6" x14ac:dyDescent="0.25">
      <c r="A19" s="23" t="s">
        <v>23</v>
      </c>
      <c r="B19" s="23"/>
      <c r="C19" s="23"/>
      <c r="D19" s="23"/>
      <c r="E19" s="23"/>
      <c r="F19" s="23"/>
    </row>
    <row r="20" spans="1:6" ht="15.75" x14ac:dyDescent="0.25">
      <c r="A20" s="5" t="s">
        <v>0</v>
      </c>
      <c r="B20" s="5" t="s">
        <v>3</v>
      </c>
      <c r="C20" s="5" t="s">
        <v>1</v>
      </c>
      <c r="D20" s="5" t="s">
        <v>2</v>
      </c>
      <c r="E20" s="19" t="s">
        <v>27</v>
      </c>
      <c r="F20" s="19" t="s">
        <v>28</v>
      </c>
    </row>
    <row r="21" spans="1:6" x14ac:dyDescent="0.25">
      <c r="A21" s="13">
        <v>1</v>
      </c>
      <c r="B21" s="7"/>
      <c r="C21" s="8" t="s">
        <v>12</v>
      </c>
      <c r="D21" s="15">
        <v>1</v>
      </c>
      <c r="E21" s="6">
        <v>190</v>
      </c>
      <c r="F21" s="8">
        <f>E21*D21</f>
        <v>190</v>
      </c>
    </row>
    <row r="22" spans="1:6" x14ac:dyDescent="0.25">
      <c r="A22" s="13">
        <v>2</v>
      </c>
      <c r="B22" s="7"/>
      <c r="C22" s="8" t="s">
        <v>24</v>
      </c>
      <c r="D22" s="7"/>
      <c r="E22" s="6"/>
      <c r="F22" s="8">
        <f t="shared" ref="F22:F34" si="0">E22*D22</f>
        <v>0</v>
      </c>
    </row>
    <row r="23" spans="1:6" x14ac:dyDescent="0.25">
      <c r="A23" s="13">
        <v>3</v>
      </c>
      <c r="B23" s="7" t="s">
        <v>31</v>
      </c>
      <c r="C23" s="8" t="s">
        <v>30</v>
      </c>
      <c r="D23" s="14">
        <v>19</v>
      </c>
      <c r="E23" s="6">
        <v>85</v>
      </c>
      <c r="F23" s="8">
        <f t="shared" si="0"/>
        <v>1615</v>
      </c>
    </row>
    <row r="24" spans="1:6" x14ac:dyDescent="0.25">
      <c r="A24" s="13">
        <v>4</v>
      </c>
      <c r="B24" s="7"/>
      <c r="C24" s="8"/>
      <c r="D24" s="7"/>
      <c r="E24" s="6"/>
      <c r="F24" s="8">
        <f t="shared" si="0"/>
        <v>0</v>
      </c>
    </row>
    <row r="25" spans="1:6" x14ac:dyDescent="0.25">
      <c r="A25" s="13">
        <v>5</v>
      </c>
      <c r="B25" s="7"/>
      <c r="C25" s="8"/>
      <c r="D25" s="7"/>
      <c r="E25" s="6"/>
      <c r="F25" s="8">
        <f t="shared" si="0"/>
        <v>0</v>
      </c>
    </row>
    <row r="26" spans="1:6" x14ac:dyDescent="0.25">
      <c r="A26" s="13">
        <v>6</v>
      </c>
      <c r="B26" s="7"/>
      <c r="C26" s="8"/>
      <c r="D26" s="7"/>
      <c r="E26" s="6"/>
      <c r="F26" s="8">
        <f t="shared" si="0"/>
        <v>0</v>
      </c>
    </row>
    <row r="27" spans="1:6" x14ac:dyDescent="0.25">
      <c r="A27" s="13">
        <v>7</v>
      </c>
      <c r="B27" s="7"/>
      <c r="C27" s="8"/>
      <c r="D27" s="7"/>
      <c r="E27" s="6"/>
      <c r="F27" s="8">
        <f t="shared" si="0"/>
        <v>0</v>
      </c>
    </row>
    <row r="28" spans="1:6" x14ac:dyDescent="0.25">
      <c r="A28" s="13">
        <v>8</v>
      </c>
      <c r="B28" s="7"/>
      <c r="C28" s="8"/>
      <c r="D28" s="7"/>
      <c r="E28" s="6"/>
      <c r="F28" s="8">
        <f t="shared" si="0"/>
        <v>0</v>
      </c>
    </row>
    <row r="29" spans="1:6" x14ac:dyDescent="0.25">
      <c r="A29" s="13">
        <v>9</v>
      </c>
      <c r="B29" s="7"/>
      <c r="C29" s="8"/>
      <c r="D29" s="7"/>
      <c r="E29" s="6"/>
      <c r="F29" s="8">
        <f t="shared" si="0"/>
        <v>0</v>
      </c>
    </row>
    <row r="30" spans="1:6" x14ac:dyDescent="0.25">
      <c r="A30" s="13">
        <v>10</v>
      </c>
      <c r="B30" s="7"/>
      <c r="C30" s="8"/>
      <c r="D30" s="7"/>
      <c r="E30" s="6"/>
      <c r="F30" s="8">
        <f t="shared" si="0"/>
        <v>0</v>
      </c>
    </row>
    <row r="31" spans="1:6" x14ac:dyDescent="0.25">
      <c r="A31" s="13">
        <v>11</v>
      </c>
      <c r="B31" s="7"/>
      <c r="C31" s="8"/>
      <c r="D31" s="7"/>
      <c r="E31" s="6"/>
      <c r="F31" s="8">
        <f t="shared" si="0"/>
        <v>0</v>
      </c>
    </row>
    <row r="32" spans="1:6" x14ac:dyDescent="0.25">
      <c r="A32" s="13">
        <v>12</v>
      </c>
      <c r="B32" s="7"/>
      <c r="C32" s="8"/>
      <c r="D32" s="7"/>
      <c r="E32" s="6"/>
      <c r="F32" s="8">
        <f t="shared" si="0"/>
        <v>0</v>
      </c>
    </row>
    <row r="33" spans="1:6" x14ac:dyDescent="0.25">
      <c r="A33" s="13">
        <v>13</v>
      </c>
      <c r="B33" s="7"/>
      <c r="C33" s="8"/>
      <c r="D33" s="7"/>
      <c r="E33" s="6"/>
      <c r="F33" s="8">
        <f t="shared" si="0"/>
        <v>0</v>
      </c>
    </row>
    <row r="34" spans="1:6" x14ac:dyDescent="0.25">
      <c r="A34" s="13">
        <v>14</v>
      </c>
      <c r="B34" s="7"/>
      <c r="C34" s="8"/>
      <c r="D34" s="7"/>
      <c r="E34" s="6"/>
      <c r="F34" s="8">
        <f t="shared" si="0"/>
        <v>0</v>
      </c>
    </row>
    <row r="35" spans="1:6" x14ac:dyDescent="0.25">
      <c r="A35" s="25" t="s">
        <v>26</v>
      </c>
      <c r="B35" s="26"/>
      <c r="C35" s="26"/>
      <c r="D35" s="26"/>
      <c r="E35" s="27"/>
      <c r="F35" s="18">
        <f>SUM(F21:F34)</f>
        <v>1805</v>
      </c>
    </row>
    <row r="37" spans="1:6" x14ac:dyDescent="0.25">
      <c r="A37" s="4" t="s">
        <v>29</v>
      </c>
      <c r="B37" s="4"/>
      <c r="C37" s="4"/>
      <c r="D37" s="4"/>
      <c r="E37" s="4">
        <f>F35+E17</f>
        <v>27413</v>
      </c>
    </row>
  </sheetData>
  <mergeCells count="5">
    <mergeCell ref="A8:E8"/>
    <mergeCell ref="A19:F19"/>
    <mergeCell ref="A35:E35"/>
    <mergeCell ref="A1:D1"/>
    <mergeCell ref="A17:D17"/>
  </mergeCells>
  <pageMargins left="0.25" right="0.25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Наружные работы</vt:lpstr>
      <vt:lpstr>Комната 2</vt:lpstr>
      <vt:lpstr>Комната 1</vt:lpstr>
      <vt:lpstr>Ванная</vt:lpstr>
      <vt:lpstr>Зал</vt:lpstr>
      <vt:lpstr>Коридор</vt:lpstr>
      <vt:lpstr>Фасад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Kodak</dc:creator>
  <cp:lastModifiedBy>Kodak</cp:lastModifiedBy>
  <cp:lastPrinted>2018-04-21T04:46:13Z</cp:lastPrinted>
  <dcterms:created xsi:type="dcterms:W3CDTF">2018-04-16T15:48:07Z</dcterms:created>
  <dcterms:modified xsi:type="dcterms:W3CDTF">2018-04-21T04:46:44Z</dcterms:modified>
</cp:coreProperties>
</file>