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Технічне завдання 1" sheetId="1" r:id="rId1"/>
    <sheet name="Технічне завдання 2" sheetId="2" r:id="rId2"/>
  </sheets>
  <definedNames>
    <definedName name="_xlnm.Print_Area" localSheetId="0">'Технічне завдання 1'!$A$1:$L$42</definedName>
  </definedNames>
  <calcPr fullCalcOnLoad="1"/>
</workbook>
</file>

<file path=xl/sharedStrings.xml><?xml version="1.0" encoding="utf-8"?>
<sst xmlns="http://schemas.openxmlformats.org/spreadsheetml/2006/main" count="72" uniqueCount="37">
  <si>
    <t>м2</t>
  </si>
  <si>
    <t>м.п.</t>
  </si>
  <si>
    <t>ПДВ 20% :</t>
  </si>
  <si>
    <t>Монтаж дренажної мембрани на вертикаль</t>
  </si>
  <si>
    <t>Монтаж планки прижимної з герметизацією у верхній частині</t>
  </si>
  <si>
    <t xml:space="preserve">Укладання гідроізоляційного шару з руберойду (верхній шар) </t>
  </si>
  <si>
    <t xml:space="preserve">Укладання гідроізоляційного шару з руберойду (нижній шар) </t>
  </si>
  <si>
    <t>Вартість робіт :</t>
  </si>
  <si>
    <t>Вертикальна гідроізоляція стін з руберойду</t>
  </si>
  <si>
    <t>Нанесення праймеру на поверхню</t>
  </si>
  <si>
    <t>Улаштування вертикальної гідроізоляції</t>
  </si>
  <si>
    <t>Довжина примикання до дому, м.п.</t>
  </si>
  <si>
    <t>Висота примикання, м</t>
  </si>
  <si>
    <t>Площа примикання, м2</t>
  </si>
  <si>
    <t>Наклеювання утеплювача на вертикаль будинка в три шари на монтажну піну 150мм. Н=1,2</t>
  </si>
  <si>
    <t>Улаштуванням галтелі ( викружки ) перехід між вертикальною стіною та ростверком</t>
  </si>
  <si>
    <t>№ п/п</t>
  </si>
  <si>
    <t>Найменування робіт</t>
  </si>
  <si>
    <t>Од. вим.</t>
  </si>
  <si>
    <t>Кіл-ть</t>
  </si>
  <si>
    <t>Ціна</t>
  </si>
  <si>
    <t>Вартість</t>
  </si>
  <si>
    <t>Зароблення отворів від опалубки</t>
  </si>
  <si>
    <t>шт</t>
  </si>
  <si>
    <t>Довжина примикання до дому м.п.</t>
  </si>
  <si>
    <t xml:space="preserve">Замовник: </t>
  </si>
  <si>
    <t xml:space="preserve">Підрядник:  </t>
  </si>
  <si>
    <t>Комерційна пропозиція</t>
  </si>
  <si>
    <t xml:space="preserve">на улаштування вертикальної гідроізоляції стін  </t>
  </si>
  <si>
    <t>Всього роботи без ПДВ:</t>
  </si>
  <si>
    <t>Всього роботи  з урахуванням ПДВ:</t>
  </si>
  <si>
    <t>на улаштування вертикальної гідроізоляції стін  паркінгу</t>
  </si>
  <si>
    <t>Довжина примикання по паркингу м.п.</t>
  </si>
  <si>
    <t>Довжина примикання по паркингу, м.п.</t>
  </si>
  <si>
    <t>Наклеювання утеплювача на вертикаль будинка в один шар на монтажну піну 50мм. Н=1,2</t>
  </si>
  <si>
    <t>Всього роботи  без ПДВ:</t>
  </si>
  <si>
    <t>Всього роботи з урахуванням ПДВ: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</si>
</sst>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грн.-422]"/>
    <numFmt numFmtId="165" formatCode="#,##0.00&quot;р.&quot;"/>
    <numFmt numFmtId="166" formatCode="#,##0.00\ &quot;р.&quot;"/>
    <numFmt numFmtId="167" formatCode="#,##0.00\ &quot;₽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i/>
      <sz val="20"/>
      <name val="Verdana"/>
      <family val="2"/>
    </font>
    <font>
      <sz val="12"/>
      <name val="Verdana"/>
      <family val="2"/>
    </font>
    <font>
      <b/>
      <i/>
      <u val="single"/>
      <sz val="10"/>
      <name val="Verdana"/>
      <family val="2"/>
    </font>
    <font>
      <sz val="10"/>
      <name val="Arial Cyr"/>
      <family val="0"/>
    </font>
    <font>
      <b/>
      <sz val="12"/>
      <color indexed="8"/>
      <name val="Verdana"/>
      <family val="2"/>
    </font>
    <font>
      <b/>
      <sz val="12"/>
      <name val="Verdana"/>
      <family val="2"/>
    </font>
    <font>
      <b/>
      <i/>
      <u val="single"/>
      <sz val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18"/>
      <name val="Verdana"/>
      <family val="2"/>
    </font>
    <font>
      <b/>
      <sz val="12"/>
      <color indexed="60"/>
      <name val="Verdana"/>
      <family val="2"/>
    </font>
    <font>
      <b/>
      <i/>
      <sz val="12"/>
      <color indexed="60"/>
      <name val="Verdana"/>
      <family val="2"/>
    </font>
    <font>
      <b/>
      <i/>
      <u val="single"/>
      <sz val="12"/>
      <color indexed="18"/>
      <name val="Verdana"/>
      <family val="2"/>
    </font>
    <font>
      <b/>
      <sz val="10"/>
      <color indexed="8"/>
      <name val="Verdana"/>
      <family val="2"/>
    </font>
    <font>
      <sz val="12"/>
      <color indexed="18"/>
      <name val="Verdana"/>
      <family val="2"/>
    </font>
    <font>
      <b/>
      <sz val="12"/>
      <color indexed="1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rgb="FF000099"/>
      <name val="Verdana"/>
      <family val="2"/>
    </font>
    <font>
      <b/>
      <sz val="12"/>
      <color rgb="FFC00000"/>
      <name val="Verdana"/>
      <family val="2"/>
    </font>
    <font>
      <b/>
      <i/>
      <sz val="12"/>
      <color rgb="FFC00000"/>
      <name val="Verdana"/>
      <family val="2"/>
    </font>
    <font>
      <b/>
      <i/>
      <u val="single"/>
      <sz val="12"/>
      <color rgb="FF000099"/>
      <name val="Verdana"/>
      <family val="2"/>
    </font>
    <font>
      <sz val="12"/>
      <color rgb="FF000099"/>
      <name val="Verdana"/>
      <family val="2"/>
    </font>
    <font>
      <b/>
      <sz val="12"/>
      <color rgb="FF000099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9" fontId="16" fillId="0" borderId="0" xfId="0" applyNumberFormat="1" applyFont="1" applyFill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1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right" vertical="center"/>
    </xf>
    <xf numFmtId="164" fontId="5" fillId="0" borderId="24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5" fillId="34" borderId="30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2" fontId="5" fillId="34" borderId="31" xfId="0" applyNumberFormat="1" applyFont="1" applyFill="1" applyBorder="1" applyAlignment="1">
      <alignment horizontal="center" vertical="center"/>
    </xf>
    <xf numFmtId="2" fontId="5" fillId="34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5" fillId="34" borderId="3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164" fontId="5" fillId="34" borderId="22" xfId="0" applyNumberFormat="1" applyFont="1" applyFill="1" applyBorder="1" applyAlignment="1">
      <alignment horizontal="right" vertical="center"/>
    </xf>
    <xf numFmtId="164" fontId="5" fillId="34" borderId="23" xfId="0" applyNumberFormat="1" applyFont="1" applyFill="1" applyBorder="1" applyAlignment="1">
      <alignment horizontal="right" vertical="center"/>
    </xf>
    <xf numFmtId="164" fontId="5" fillId="34" borderId="39" xfId="0" applyNumberFormat="1" applyFont="1" applyFill="1" applyBorder="1" applyAlignment="1">
      <alignment horizontal="right" vertical="center"/>
    </xf>
    <xf numFmtId="164" fontId="5" fillId="34" borderId="14" xfId="0" applyNumberFormat="1" applyFont="1" applyFill="1" applyBorder="1" applyAlignment="1">
      <alignment horizontal="right" vertical="center"/>
    </xf>
    <xf numFmtId="164" fontId="5" fillId="34" borderId="21" xfId="0" applyNumberFormat="1" applyFont="1" applyFill="1" applyBorder="1" applyAlignment="1">
      <alignment horizontal="right" vertical="center"/>
    </xf>
    <xf numFmtId="164" fontId="5" fillId="34" borderId="40" xfId="0" applyNumberFormat="1" applyFont="1" applyFill="1" applyBorder="1" applyAlignment="1">
      <alignment horizontal="center" vertical="center"/>
    </xf>
    <xf numFmtId="164" fontId="5" fillId="34" borderId="41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164" fontId="5" fillId="34" borderId="42" xfId="0" applyNumberFormat="1" applyFont="1" applyFill="1" applyBorder="1" applyAlignment="1">
      <alignment horizontal="center" vertical="center"/>
    </xf>
    <xf numFmtId="164" fontId="5" fillId="34" borderId="43" xfId="0" applyNumberFormat="1" applyFont="1" applyFill="1" applyBorder="1" applyAlignment="1">
      <alignment horizontal="center" vertical="center"/>
    </xf>
    <xf numFmtId="164" fontId="5" fillId="34" borderId="44" xfId="0" applyNumberFormat="1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2" fontId="5" fillId="0" borderId="4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164" fontId="59" fillId="0" borderId="2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right"/>
    </xf>
    <xf numFmtId="0" fontId="60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6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70" zoomScaleNormal="70" zoomScalePageLayoutView="0" workbookViewId="0" topLeftCell="A16">
      <selection activeCell="G18" sqref="G18"/>
    </sheetView>
  </sheetViews>
  <sheetFormatPr defaultColWidth="9.140625" defaultRowHeight="15"/>
  <cols>
    <col min="1" max="1" width="7.00390625" style="1" customWidth="1"/>
    <col min="2" max="2" width="49.00390625" style="1" customWidth="1"/>
    <col min="3" max="3" width="6.8515625" style="1" customWidth="1"/>
    <col min="4" max="4" width="13.57421875" style="2" customWidth="1"/>
    <col min="5" max="5" width="15.7109375" style="1" customWidth="1"/>
    <col min="6" max="6" width="23.7109375" style="1" customWidth="1"/>
    <col min="7" max="7" width="43.28125" style="1" customWidth="1"/>
    <col min="8" max="8" width="12.140625" style="2" customWidth="1"/>
    <col min="9" max="9" width="11.28125" style="1" bestFit="1" customWidth="1"/>
    <col min="10" max="10" width="15.00390625" style="1" customWidth="1"/>
    <col min="11" max="11" width="16.8515625" style="1" customWidth="1"/>
    <col min="12" max="12" width="20.8515625" style="1" customWidth="1"/>
    <col min="13" max="16384" width="9.140625" style="1" customWidth="1"/>
  </cols>
  <sheetData>
    <row r="1" spans="4:12" s="38" customFormat="1" ht="19.5" customHeight="1">
      <c r="D1" s="58"/>
      <c r="E1" s="58"/>
      <c r="F1" s="58"/>
      <c r="G1" s="58"/>
      <c r="H1" s="58"/>
      <c r="I1" s="58"/>
      <c r="J1" s="58"/>
      <c r="K1" s="58"/>
      <c r="L1" s="58"/>
    </row>
    <row r="2" spans="1:12" s="38" customFormat="1" ht="18.75" customHeight="1">
      <c r="A2" s="39" t="s">
        <v>25</v>
      </c>
      <c r="D2" s="40"/>
      <c r="E2" s="40"/>
      <c r="F2" s="40"/>
      <c r="G2" s="40"/>
      <c r="H2" s="40"/>
      <c r="I2" s="40"/>
      <c r="J2" s="40"/>
      <c r="K2" s="40"/>
      <c r="L2" s="40"/>
    </row>
    <row r="3" spans="1:8" s="38" customFormat="1" ht="18.75" customHeight="1">
      <c r="A3" s="41" t="s">
        <v>26</v>
      </c>
      <c r="D3" s="42"/>
      <c r="H3" s="42"/>
    </row>
    <row r="4" spans="1:12" s="38" customFormat="1" ht="18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38" customFormat="1" ht="14.25">
      <c r="A5" s="43"/>
      <c r="B5" s="44"/>
      <c r="C5" s="44"/>
      <c r="D5" s="45"/>
      <c r="E5" s="44"/>
      <c r="F5" s="44"/>
      <c r="G5" s="44"/>
      <c r="H5" s="45"/>
      <c r="I5" s="44"/>
      <c r="J5" s="44"/>
      <c r="K5" s="44"/>
      <c r="L5" s="46"/>
    </row>
    <row r="6" spans="1:12" s="38" customFormat="1" ht="24.75" customHeight="1">
      <c r="A6" s="60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38" customFormat="1" ht="24.75" customHeight="1">
      <c r="A7" s="61" t="s">
        <v>28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2.75" customHeight="1">
      <c r="A8" s="62" t="s">
        <v>10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26"/>
      <c r="B10" s="28" t="s">
        <v>24</v>
      </c>
      <c r="C10" s="27">
        <v>130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1" customHeight="1">
      <c r="A11" s="26"/>
      <c r="B11" s="28" t="s">
        <v>11</v>
      </c>
      <c r="C11" s="27">
        <v>130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 customHeight="1">
      <c r="A12" s="26"/>
      <c r="B12" s="26" t="s">
        <v>12</v>
      </c>
      <c r="C12" s="27">
        <v>5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24"/>
      <c r="B13" s="24" t="s">
        <v>13</v>
      </c>
      <c r="C13" s="25">
        <f>C10*C12</f>
        <v>650</v>
      </c>
      <c r="D13" s="24"/>
      <c r="E13" s="24"/>
      <c r="F13" s="24"/>
      <c r="G13" s="23"/>
      <c r="H13" s="23"/>
      <c r="I13" s="25"/>
      <c r="J13" s="24"/>
      <c r="K13" s="24"/>
      <c r="L13" s="24"/>
    </row>
    <row r="14" spans="1:12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9.5" customHeight="1" thickBot="1">
      <c r="A15" s="26" t="s">
        <v>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8" ht="19.5" customHeight="1">
      <c r="A16" s="50" t="s">
        <v>16</v>
      </c>
      <c r="B16" s="54" t="s">
        <v>17</v>
      </c>
      <c r="C16" s="56" t="s">
        <v>18</v>
      </c>
      <c r="D16" s="54" t="s">
        <v>19</v>
      </c>
      <c r="E16" s="52" t="s">
        <v>20</v>
      </c>
      <c r="F16" s="54" t="s">
        <v>21</v>
      </c>
      <c r="H16" s="1"/>
    </row>
    <row r="17" spans="1:8" ht="19.5" customHeight="1" thickBot="1">
      <c r="A17" s="51"/>
      <c r="B17" s="55"/>
      <c r="C17" s="57"/>
      <c r="D17" s="55"/>
      <c r="E17" s="53"/>
      <c r="F17" s="55"/>
      <c r="H17" s="1"/>
    </row>
    <row r="18" spans="1:6" s="9" customFormat="1" ht="15">
      <c r="A18" s="71">
        <v>1</v>
      </c>
      <c r="B18" s="76" t="s">
        <v>4</v>
      </c>
      <c r="C18" s="78" t="s">
        <v>1</v>
      </c>
      <c r="D18" s="80">
        <f>C10</f>
        <v>130</v>
      </c>
      <c r="E18" s="65"/>
      <c r="F18" s="63">
        <f>D18*E18</f>
        <v>0</v>
      </c>
    </row>
    <row r="19" spans="1:6" s="9" customFormat="1" ht="25.5" customHeight="1">
      <c r="A19" s="75"/>
      <c r="B19" s="77"/>
      <c r="C19" s="79"/>
      <c r="D19" s="81"/>
      <c r="E19" s="66"/>
      <c r="F19" s="64"/>
    </row>
    <row r="20" spans="1:6" s="9" customFormat="1" ht="29.25" customHeight="1" thickBot="1">
      <c r="A20" s="72"/>
      <c r="B20" s="77"/>
      <c r="C20" s="79"/>
      <c r="D20" s="81"/>
      <c r="E20" s="66"/>
      <c r="F20" s="64"/>
    </row>
    <row r="21" spans="1:6" s="9" customFormat="1" ht="15">
      <c r="A21" s="71">
        <v>2</v>
      </c>
      <c r="B21" s="73" t="s">
        <v>3</v>
      </c>
      <c r="C21" s="89" t="s">
        <v>0</v>
      </c>
      <c r="D21" s="92">
        <f>C13</f>
        <v>650</v>
      </c>
      <c r="E21" s="65"/>
      <c r="F21" s="63">
        <f>E21*D21</f>
        <v>0</v>
      </c>
    </row>
    <row r="22" spans="1:6" s="9" customFormat="1" ht="15">
      <c r="A22" s="75"/>
      <c r="B22" s="82"/>
      <c r="C22" s="90"/>
      <c r="D22" s="93"/>
      <c r="E22" s="66"/>
      <c r="F22" s="64"/>
    </row>
    <row r="23" spans="1:6" s="9" customFormat="1" ht="22.5" customHeight="1" thickBot="1">
      <c r="A23" s="72"/>
      <c r="B23" s="74"/>
      <c r="C23" s="91"/>
      <c r="D23" s="94"/>
      <c r="E23" s="67"/>
      <c r="F23" s="70"/>
    </row>
    <row r="24" spans="1:6" s="9" customFormat="1" ht="15">
      <c r="A24" s="71">
        <v>3</v>
      </c>
      <c r="B24" s="73" t="s">
        <v>14</v>
      </c>
      <c r="C24" s="83" t="s">
        <v>0</v>
      </c>
      <c r="D24" s="85">
        <f>C11*1.2</f>
        <v>156</v>
      </c>
      <c r="E24" s="87"/>
      <c r="F24" s="68">
        <f>D24*E24</f>
        <v>0</v>
      </c>
    </row>
    <row r="25" spans="1:6" s="9" customFormat="1" ht="30.75" customHeight="1" thickBot="1">
      <c r="A25" s="72"/>
      <c r="B25" s="74"/>
      <c r="C25" s="84"/>
      <c r="D25" s="86"/>
      <c r="E25" s="88"/>
      <c r="F25" s="69"/>
    </row>
    <row r="26" spans="1:6" s="9" customFormat="1" ht="15">
      <c r="A26" s="71">
        <v>5</v>
      </c>
      <c r="B26" s="76" t="s">
        <v>5</v>
      </c>
      <c r="C26" s="78" t="s">
        <v>0</v>
      </c>
      <c r="D26" s="120">
        <f>C13</f>
        <v>650</v>
      </c>
      <c r="E26" s="65"/>
      <c r="F26" s="63">
        <f>E26*D26</f>
        <v>0</v>
      </c>
    </row>
    <row r="27" spans="1:6" s="9" customFormat="1" ht="16.5" customHeight="1" thickBot="1">
      <c r="A27" s="72"/>
      <c r="B27" s="118"/>
      <c r="C27" s="119"/>
      <c r="D27" s="121"/>
      <c r="E27" s="67"/>
      <c r="F27" s="70"/>
    </row>
    <row r="28" spans="1:6" s="9" customFormat="1" ht="15">
      <c r="A28" s="71">
        <v>6</v>
      </c>
      <c r="B28" s="76" t="s">
        <v>6</v>
      </c>
      <c r="C28" s="78" t="s">
        <v>0</v>
      </c>
      <c r="D28" s="120">
        <f>D26</f>
        <v>650</v>
      </c>
      <c r="E28" s="65"/>
      <c r="F28" s="63">
        <f>E28*D28</f>
        <v>0</v>
      </c>
    </row>
    <row r="29" spans="1:6" s="9" customFormat="1" ht="16.5" customHeight="1" thickBot="1">
      <c r="A29" s="72"/>
      <c r="B29" s="118"/>
      <c r="C29" s="119"/>
      <c r="D29" s="121"/>
      <c r="E29" s="67"/>
      <c r="F29" s="70"/>
    </row>
    <row r="30" spans="1:6" s="9" customFormat="1" ht="15.75" thickBot="1">
      <c r="A30" s="17">
        <v>7</v>
      </c>
      <c r="B30" s="18" t="s">
        <v>9</v>
      </c>
      <c r="C30" s="19" t="s">
        <v>0</v>
      </c>
      <c r="D30" s="20">
        <f>D28</f>
        <v>650</v>
      </c>
      <c r="E30" s="21"/>
      <c r="F30" s="29">
        <f>D30*E30</f>
        <v>0</v>
      </c>
    </row>
    <row r="31" spans="1:6" s="9" customFormat="1" ht="16.5" customHeight="1">
      <c r="A31" s="122">
        <v>8</v>
      </c>
      <c r="B31" s="73" t="s">
        <v>15</v>
      </c>
      <c r="C31" s="83" t="s">
        <v>1</v>
      </c>
      <c r="D31" s="111">
        <f>C10</f>
        <v>130</v>
      </c>
      <c r="E31" s="113"/>
      <c r="F31" s="104">
        <f>D31*E31</f>
        <v>0</v>
      </c>
    </row>
    <row r="32" spans="1:6" s="9" customFormat="1" ht="16.5" customHeight="1">
      <c r="A32" s="124"/>
      <c r="B32" s="82"/>
      <c r="C32" s="126"/>
      <c r="D32" s="116"/>
      <c r="E32" s="114"/>
      <c r="F32" s="105"/>
    </row>
    <row r="33" spans="1:6" s="9" customFormat="1" ht="16.5" customHeight="1" thickBot="1">
      <c r="A33" s="125"/>
      <c r="B33" s="82"/>
      <c r="C33" s="127"/>
      <c r="D33" s="117"/>
      <c r="E33" s="115"/>
      <c r="F33" s="106"/>
    </row>
    <row r="34" spans="1:6" s="9" customFormat="1" ht="32.25" customHeight="1">
      <c r="A34" s="122">
        <v>9</v>
      </c>
      <c r="B34" s="128" t="s">
        <v>22</v>
      </c>
      <c r="C34" s="83" t="s">
        <v>23</v>
      </c>
      <c r="D34" s="111">
        <f>4*C10</f>
        <v>520</v>
      </c>
      <c r="E34" s="109"/>
      <c r="F34" s="107">
        <f>D34*E34</f>
        <v>0</v>
      </c>
    </row>
    <row r="35" spans="1:6" s="9" customFormat="1" ht="16.5" customHeight="1" thickBot="1">
      <c r="A35" s="123"/>
      <c r="B35" s="129"/>
      <c r="C35" s="84"/>
      <c r="D35" s="112"/>
      <c r="E35" s="110"/>
      <c r="F35" s="108"/>
    </row>
    <row r="36" spans="1:8" ht="13.5" thickBot="1">
      <c r="A36" s="33"/>
      <c r="B36" s="34" t="s">
        <v>7</v>
      </c>
      <c r="C36" s="5"/>
      <c r="D36" s="35"/>
      <c r="E36" s="36"/>
      <c r="F36" s="37">
        <f>SUM(F18:F35)</f>
        <v>0</v>
      </c>
      <c r="H36" s="1"/>
    </row>
    <row r="37" spans="1:8" ht="13.5" thickBot="1">
      <c r="A37" s="6"/>
      <c r="B37" s="10"/>
      <c r="C37" s="10"/>
      <c r="D37" s="10"/>
      <c r="E37" s="10"/>
      <c r="F37" s="11"/>
      <c r="H37" s="1"/>
    </row>
    <row r="38" spans="1:8" ht="12.75">
      <c r="A38" s="30"/>
      <c r="B38" s="101" t="s">
        <v>29</v>
      </c>
      <c r="C38" s="102"/>
      <c r="D38" s="102"/>
      <c r="E38" s="103"/>
      <c r="F38" s="47">
        <f>F36</f>
        <v>0</v>
      </c>
      <c r="H38" s="1"/>
    </row>
    <row r="39" spans="1:8" ht="12.75">
      <c r="A39" s="31"/>
      <c r="B39" s="95" t="s">
        <v>2</v>
      </c>
      <c r="C39" s="96"/>
      <c r="D39" s="96"/>
      <c r="E39" s="97"/>
      <c r="F39" s="48">
        <f>0.2*F38</f>
        <v>0</v>
      </c>
      <c r="H39" s="1"/>
    </row>
    <row r="40" spans="1:8" ht="15.75" thickBot="1">
      <c r="A40" s="32"/>
      <c r="B40" s="98" t="s">
        <v>30</v>
      </c>
      <c r="C40" s="99"/>
      <c r="D40" s="99"/>
      <c r="E40" s="100"/>
      <c r="F40" s="49">
        <f>F39+F38</f>
        <v>0</v>
      </c>
      <c r="H40" s="1"/>
    </row>
    <row r="41" spans="1:12" ht="12.75">
      <c r="A41" s="6"/>
      <c r="B41" s="10"/>
      <c r="C41" s="10"/>
      <c r="D41" s="10"/>
      <c r="E41" s="10"/>
      <c r="F41" s="11"/>
      <c r="G41" s="6"/>
      <c r="H41" s="7"/>
      <c r="I41" s="6"/>
      <c r="J41" s="8"/>
      <c r="K41" s="8"/>
      <c r="L41" s="8"/>
    </row>
    <row r="43" spans="5:12" ht="12.75">
      <c r="E43" s="4"/>
      <c r="F43" s="12"/>
      <c r="G43" s="13"/>
      <c r="H43" s="3"/>
      <c r="I43" s="4"/>
      <c r="J43" s="4"/>
      <c r="K43" s="4"/>
      <c r="L43" s="12"/>
    </row>
    <row r="44" spans="5:12" ht="12.75">
      <c r="E44" s="4"/>
      <c r="F44" s="14"/>
      <c r="G44" s="4"/>
      <c r="H44" s="3"/>
      <c r="I44" s="4"/>
      <c r="J44" s="4"/>
      <c r="K44" s="4"/>
      <c r="L44" s="16"/>
    </row>
    <row r="45" spans="5:12" ht="12.75">
      <c r="E45" s="4"/>
      <c r="F45" s="4"/>
      <c r="G45" s="4"/>
      <c r="H45" s="3"/>
      <c r="I45" s="4"/>
      <c r="J45" s="4"/>
      <c r="K45" s="4"/>
      <c r="L45" s="16"/>
    </row>
    <row r="46" spans="5:12" ht="12.75">
      <c r="E46" s="4"/>
      <c r="F46" s="15"/>
      <c r="G46" s="4"/>
      <c r="H46" s="3"/>
      <c r="I46" s="4"/>
      <c r="J46" s="4"/>
      <c r="K46" s="4"/>
      <c r="L46" s="16"/>
    </row>
  </sheetData>
  <sheetProtection/>
  <mergeCells count="56">
    <mergeCell ref="A34:A35"/>
    <mergeCell ref="A28:A29"/>
    <mergeCell ref="B28:B29"/>
    <mergeCell ref="C28:C29"/>
    <mergeCell ref="D28:D29"/>
    <mergeCell ref="B31:B33"/>
    <mergeCell ref="A31:A33"/>
    <mergeCell ref="C31:C33"/>
    <mergeCell ref="C34:C35"/>
    <mergeCell ref="B34:B35"/>
    <mergeCell ref="D31:D33"/>
    <mergeCell ref="E28:E29"/>
    <mergeCell ref="A26:A27"/>
    <mergeCell ref="B26:B27"/>
    <mergeCell ref="C26:C27"/>
    <mergeCell ref="D26:D27"/>
    <mergeCell ref="E26:E27"/>
    <mergeCell ref="B39:E39"/>
    <mergeCell ref="B40:E40"/>
    <mergeCell ref="B38:E38"/>
    <mergeCell ref="F28:F29"/>
    <mergeCell ref="F26:F27"/>
    <mergeCell ref="F31:F33"/>
    <mergeCell ref="F34:F35"/>
    <mergeCell ref="E34:E35"/>
    <mergeCell ref="D34:D35"/>
    <mergeCell ref="E31:E33"/>
    <mergeCell ref="A21:A23"/>
    <mergeCell ref="B21:B23"/>
    <mergeCell ref="C24:C25"/>
    <mergeCell ref="D24:D25"/>
    <mergeCell ref="E24:E25"/>
    <mergeCell ref="C21:C23"/>
    <mergeCell ref="D21:D23"/>
    <mergeCell ref="E21:E23"/>
    <mergeCell ref="F24:F25"/>
    <mergeCell ref="F21:F23"/>
    <mergeCell ref="A24:A25"/>
    <mergeCell ref="B24:B25"/>
    <mergeCell ref="A18:A20"/>
    <mergeCell ref="B18:B20"/>
    <mergeCell ref="C18:C20"/>
    <mergeCell ref="D18:D20"/>
    <mergeCell ref="E18:E20"/>
    <mergeCell ref="D1:L1"/>
    <mergeCell ref="A4:L4"/>
    <mergeCell ref="A6:L6"/>
    <mergeCell ref="A7:L7"/>
    <mergeCell ref="A8:L9"/>
    <mergeCell ref="F18:F20"/>
    <mergeCell ref="A16:A17"/>
    <mergeCell ref="E16:E17"/>
    <mergeCell ref="F16:F17"/>
    <mergeCell ref="B16:B17"/>
    <mergeCell ref="C16:C17"/>
    <mergeCell ref="D16:D17"/>
  </mergeCells>
  <printOptions horizontalCentered="1"/>
  <pageMargins left="0.35433070866141736" right="0.2755905511811024" top="0.11811023622047245" bottom="0.11811023622047245" header="0.11811023622047245" footer="0.11811023622047245"/>
  <pageSetup fitToHeight="1" fitToWidth="1" horizontalDpi="600" verticalDpi="600" orientation="landscape" paperSize="9" scale="51" r:id="rId1"/>
  <headerFooter>
    <oddFooter>&amp;RСтраница &amp;P из &amp;N</oddFooter>
  </headerFooter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5" zoomScaleNormal="75" zoomScalePageLayoutView="0" workbookViewId="0" topLeftCell="A1">
      <selection activeCell="C16" sqref="C16:C17"/>
    </sheetView>
  </sheetViews>
  <sheetFormatPr defaultColWidth="9.140625" defaultRowHeight="15"/>
  <cols>
    <col min="1" max="1" width="7.00390625" style="1" customWidth="1"/>
    <col min="2" max="2" width="45.421875" style="1" customWidth="1"/>
    <col min="3" max="3" width="6.8515625" style="1" customWidth="1"/>
    <col min="4" max="4" width="10.57421875" style="2" customWidth="1"/>
    <col min="5" max="5" width="13.140625" style="1" customWidth="1"/>
    <col min="6" max="6" width="22.57421875" style="1" customWidth="1"/>
    <col min="7" max="7" width="43.28125" style="1" customWidth="1"/>
    <col min="8" max="8" width="10.28125" style="2" customWidth="1"/>
    <col min="9" max="9" width="11.28125" style="1" bestFit="1" customWidth="1"/>
    <col min="10" max="10" width="13.57421875" style="1" customWidth="1"/>
    <col min="11" max="11" width="16.57421875" style="1" customWidth="1"/>
    <col min="12" max="12" width="20.00390625" style="1" customWidth="1"/>
    <col min="13" max="16384" width="9.140625" style="1" customWidth="1"/>
  </cols>
  <sheetData>
    <row r="1" spans="4:12" s="38" customFormat="1" ht="19.5" customHeight="1">
      <c r="D1" s="58"/>
      <c r="E1" s="58"/>
      <c r="F1" s="58"/>
      <c r="G1" s="58"/>
      <c r="H1" s="58"/>
      <c r="I1" s="58"/>
      <c r="J1" s="58"/>
      <c r="K1" s="58"/>
      <c r="L1" s="58"/>
    </row>
    <row r="2" spans="1:12" s="38" customFormat="1" ht="18.75" customHeight="1">
      <c r="A2" s="39" t="s">
        <v>25</v>
      </c>
      <c r="D2" s="40"/>
      <c r="E2" s="40"/>
      <c r="F2" s="40"/>
      <c r="G2" s="40"/>
      <c r="H2" s="40"/>
      <c r="I2" s="40"/>
      <c r="J2" s="40"/>
      <c r="K2" s="40"/>
      <c r="L2" s="40"/>
    </row>
    <row r="3" spans="1:8" s="38" customFormat="1" ht="18.75" customHeight="1">
      <c r="A3" s="41" t="s">
        <v>26</v>
      </c>
      <c r="D3" s="42"/>
      <c r="H3" s="42"/>
    </row>
    <row r="4" spans="1:12" s="38" customFormat="1" ht="30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38" customFormat="1" ht="14.25">
      <c r="A5" s="43"/>
      <c r="B5" s="44"/>
      <c r="C5" s="44"/>
      <c r="D5" s="45"/>
      <c r="E5" s="44"/>
      <c r="F5" s="44"/>
      <c r="G5" s="44"/>
      <c r="H5" s="45"/>
      <c r="I5" s="44"/>
      <c r="J5" s="44"/>
      <c r="K5" s="44"/>
      <c r="L5" s="46"/>
    </row>
    <row r="6" spans="1:12" s="38" customFormat="1" ht="24.75" customHeight="1">
      <c r="A6" s="60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38" customFormat="1" ht="24.75" customHeight="1">
      <c r="A7" s="61" t="s">
        <v>31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2.75" customHeight="1">
      <c r="A8" s="62" t="s">
        <v>10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26"/>
      <c r="B10" s="28" t="s">
        <v>32</v>
      </c>
      <c r="C10" s="27">
        <v>86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1" customHeight="1">
      <c r="A11" s="26"/>
      <c r="B11" s="28" t="s">
        <v>33</v>
      </c>
      <c r="C11" s="27">
        <v>86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 customHeight="1">
      <c r="A12" s="26"/>
      <c r="B12" s="26" t="s">
        <v>12</v>
      </c>
      <c r="C12" s="27">
        <v>5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24"/>
      <c r="B13" s="24" t="s">
        <v>13</v>
      </c>
      <c r="C13" s="25">
        <f>C10*C12</f>
        <v>430</v>
      </c>
      <c r="D13" s="24"/>
      <c r="E13" s="24"/>
      <c r="F13" s="24"/>
      <c r="G13" s="23"/>
      <c r="H13" s="23"/>
      <c r="I13" s="25"/>
      <c r="J13" s="24"/>
      <c r="K13" s="24"/>
      <c r="L13" s="24"/>
    </row>
    <row r="14" spans="1:12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9.5" customHeight="1" thickBot="1">
      <c r="A15" s="62" t="s">
        <v>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8" ht="19.5" customHeight="1">
      <c r="A16" s="50" t="s">
        <v>16</v>
      </c>
      <c r="B16" s="54" t="s">
        <v>17</v>
      </c>
      <c r="C16" s="56" t="s">
        <v>18</v>
      </c>
      <c r="D16" s="54" t="s">
        <v>19</v>
      </c>
      <c r="E16" s="52" t="s">
        <v>20</v>
      </c>
      <c r="F16" s="54" t="s">
        <v>21</v>
      </c>
      <c r="H16" s="1"/>
    </row>
    <row r="17" spans="1:8" ht="19.5" customHeight="1" thickBot="1">
      <c r="A17" s="51"/>
      <c r="B17" s="55"/>
      <c r="C17" s="57"/>
      <c r="D17" s="55"/>
      <c r="E17" s="53"/>
      <c r="F17" s="55"/>
      <c r="H17" s="1"/>
    </row>
    <row r="18" spans="1:6" s="9" customFormat="1" ht="15">
      <c r="A18" s="71">
        <v>1</v>
      </c>
      <c r="B18" s="76" t="s">
        <v>4</v>
      </c>
      <c r="C18" s="78" t="s">
        <v>1</v>
      </c>
      <c r="D18" s="80">
        <f>C10</f>
        <v>86</v>
      </c>
      <c r="E18" s="65"/>
      <c r="F18" s="63">
        <f>D18*E18</f>
        <v>0</v>
      </c>
    </row>
    <row r="19" spans="1:6" s="9" customFormat="1" ht="25.5" customHeight="1">
      <c r="A19" s="75"/>
      <c r="B19" s="77"/>
      <c r="C19" s="79"/>
      <c r="D19" s="81"/>
      <c r="E19" s="66"/>
      <c r="F19" s="64"/>
    </row>
    <row r="20" spans="1:6" s="9" customFormat="1" ht="24" customHeight="1" thickBot="1">
      <c r="A20" s="72"/>
      <c r="B20" s="77"/>
      <c r="C20" s="79"/>
      <c r="D20" s="81"/>
      <c r="E20" s="66"/>
      <c r="F20" s="64"/>
    </row>
    <row r="21" spans="1:6" s="9" customFormat="1" ht="15">
      <c r="A21" s="71">
        <v>2</v>
      </c>
      <c r="B21" s="73" t="s">
        <v>3</v>
      </c>
      <c r="C21" s="89" t="s">
        <v>0</v>
      </c>
      <c r="D21" s="92">
        <f>C13</f>
        <v>430</v>
      </c>
      <c r="E21" s="65"/>
      <c r="F21" s="63">
        <f>E21*D21</f>
        <v>0</v>
      </c>
    </row>
    <row r="22" spans="1:6" s="9" customFormat="1" ht="15">
      <c r="A22" s="75"/>
      <c r="B22" s="82"/>
      <c r="C22" s="90"/>
      <c r="D22" s="93"/>
      <c r="E22" s="66"/>
      <c r="F22" s="64"/>
    </row>
    <row r="23" spans="1:6" s="9" customFormat="1" ht="22.5" customHeight="1" thickBot="1">
      <c r="A23" s="72"/>
      <c r="B23" s="74"/>
      <c r="C23" s="91"/>
      <c r="D23" s="94"/>
      <c r="E23" s="67"/>
      <c r="F23" s="70"/>
    </row>
    <row r="24" spans="1:6" s="9" customFormat="1" ht="15">
      <c r="A24" s="71">
        <v>3</v>
      </c>
      <c r="B24" s="73" t="s">
        <v>34</v>
      </c>
      <c r="C24" s="83" t="s">
        <v>0</v>
      </c>
      <c r="D24" s="85">
        <f>C11*1.2</f>
        <v>103.2</v>
      </c>
      <c r="E24" s="87"/>
      <c r="F24" s="68">
        <f>D24*E24</f>
        <v>0</v>
      </c>
    </row>
    <row r="25" spans="1:6" s="9" customFormat="1" ht="15.75" thickBot="1">
      <c r="A25" s="72"/>
      <c r="B25" s="74"/>
      <c r="C25" s="84"/>
      <c r="D25" s="86"/>
      <c r="E25" s="88"/>
      <c r="F25" s="69"/>
    </row>
    <row r="26" spans="1:6" s="9" customFormat="1" ht="15">
      <c r="A26" s="71">
        <v>5</v>
      </c>
      <c r="B26" s="76" t="s">
        <v>5</v>
      </c>
      <c r="C26" s="78" t="s">
        <v>0</v>
      </c>
      <c r="D26" s="120">
        <f>C13</f>
        <v>430</v>
      </c>
      <c r="E26" s="65"/>
      <c r="F26" s="63">
        <f>E26*D26</f>
        <v>0</v>
      </c>
    </row>
    <row r="27" spans="1:6" s="9" customFormat="1" ht="16.5" customHeight="1" thickBot="1">
      <c r="A27" s="72"/>
      <c r="B27" s="118"/>
      <c r="C27" s="119"/>
      <c r="D27" s="121"/>
      <c r="E27" s="67"/>
      <c r="F27" s="70"/>
    </row>
    <row r="28" spans="1:6" s="9" customFormat="1" ht="15">
      <c r="A28" s="71">
        <v>6</v>
      </c>
      <c r="B28" s="76" t="s">
        <v>6</v>
      </c>
      <c r="C28" s="78" t="s">
        <v>0</v>
      </c>
      <c r="D28" s="120">
        <f>D26</f>
        <v>430</v>
      </c>
      <c r="E28" s="65"/>
      <c r="F28" s="63">
        <f>E28*D28</f>
        <v>0</v>
      </c>
    </row>
    <row r="29" spans="1:6" s="9" customFormat="1" ht="16.5" customHeight="1" thickBot="1">
      <c r="A29" s="72"/>
      <c r="B29" s="118"/>
      <c r="C29" s="119"/>
      <c r="D29" s="121"/>
      <c r="E29" s="67"/>
      <c r="F29" s="70"/>
    </row>
    <row r="30" spans="1:6" s="9" customFormat="1" ht="15.75" thickBot="1">
      <c r="A30" s="17">
        <v>7</v>
      </c>
      <c r="B30" s="18" t="s">
        <v>9</v>
      </c>
      <c r="C30" s="19" t="s">
        <v>0</v>
      </c>
      <c r="D30" s="20">
        <f>D28</f>
        <v>430</v>
      </c>
      <c r="E30" s="21"/>
      <c r="F30" s="29">
        <f>D30*E30</f>
        <v>0</v>
      </c>
    </row>
    <row r="31" spans="1:6" s="9" customFormat="1" ht="16.5" customHeight="1">
      <c r="A31" s="122">
        <v>8</v>
      </c>
      <c r="B31" s="73" t="s">
        <v>15</v>
      </c>
      <c r="C31" s="83" t="s">
        <v>1</v>
      </c>
      <c r="D31" s="111">
        <f>C10</f>
        <v>86</v>
      </c>
      <c r="E31" s="113"/>
      <c r="F31" s="104">
        <f>D31*E31</f>
        <v>0</v>
      </c>
    </row>
    <row r="32" spans="1:6" s="9" customFormat="1" ht="16.5" customHeight="1">
      <c r="A32" s="124"/>
      <c r="B32" s="82"/>
      <c r="C32" s="126"/>
      <c r="D32" s="116"/>
      <c r="E32" s="114"/>
      <c r="F32" s="105"/>
    </row>
    <row r="33" spans="1:6" s="9" customFormat="1" ht="16.5" customHeight="1" thickBot="1">
      <c r="A33" s="125"/>
      <c r="B33" s="82"/>
      <c r="C33" s="127"/>
      <c r="D33" s="117"/>
      <c r="E33" s="115"/>
      <c r="F33" s="106"/>
    </row>
    <row r="34" spans="1:6" s="9" customFormat="1" ht="32.25" customHeight="1">
      <c r="A34" s="122">
        <v>9</v>
      </c>
      <c r="B34" s="128" t="s">
        <v>22</v>
      </c>
      <c r="C34" s="83" t="s">
        <v>23</v>
      </c>
      <c r="D34" s="111">
        <f>4*C10</f>
        <v>344</v>
      </c>
      <c r="E34" s="109"/>
      <c r="F34" s="107">
        <f>D34*E34</f>
        <v>0</v>
      </c>
    </row>
    <row r="35" spans="1:6" s="9" customFormat="1" ht="16.5" customHeight="1" thickBot="1">
      <c r="A35" s="123"/>
      <c r="B35" s="129"/>
      <c r="C35" s="84"/>
      <c r="D35" s="112"/>
      <c r="E35" s="110"/>
      <c r="F35" s="108"/>
    </row>
    <row r="36" spans="1:8" ht="13.5" thickBot="1">
      <c r="A36" s="33"/>
      <c r="B36" s="34" t="s">
        <v>7</v>
      </c>
      <c r="C36" s="5"/>
      <c r="D36" s="35"/>
      <c r="E36" s="36"/>
      <c r="F36" s="37">
        <f>SUM(F18:F35)</f>
        <v>0</v>
      </c>
      <c r="H36" s="1"/>
    </row>
    <row r="37" spans="1:8" ht="13.5" thickBot="1">
      <c r="A37" s="6"/>
      <c r="B37" s="10"/>
      <c r="C37" s="10"/>
      <c r="D37" s="10"/>
      <c r="E37" s="10"/>
      <c r="F37" s="11"/>
      <c r="H37" s="1"/>
    </row>
    <row r="38" spans="1:8" ht="12.75">
      <c r="A38" s="30"/>
      <c r="B38" s="101" t="s">
        <v>35</v>
      </c>
      <c r="C38" s="102"/>
      <c r="D38" s="102"/>
      <c r="E38" s="103"/>
      <c r="F38" s="47">
        <f>F36</f>
        <v>0</v>
      </c>
      <c r="H38" s="1"/>
    </row>
    <row r="39" spans="1:8" ht="12.75">
      <c r="A39" s="31"/>
      <c r="B39" s="95" t="s">
        <v>2</v>
      </c>
      <c r="C39" s="96"/>
      <c r="D39" s="96"/>
      <c r="E39" s="97"/>
      <c r="F39" s="48">
        <f>0.2*F38</f>
        <v>0</v>
      </c>
      <c r="H39" s="1"/>
    </row>
    <row r="40" spans="1:8" ht="15.75" thickBot="1">
      <c r="A40" s="32"/>
      <c r="B40" s="98" t="s">
        <v>36</v>
      </c>
      <c r="C40" s="99"/>
      <c r="D40" s="99"/>
      <c r="E40" s="100"/>
      <c r="F40" s="130">
        <f>F39+F38</f>
        <v>0</v>
      </c>
      <c r="H40" s="1"/>
    </row>
    <row r="41" spans="1:12" ht="12.75">
      <c r="A41" s="6"/>
      <c r="B41" s="10"/>
      <c r="C41" s="10"/>
      <c r="D41" s="10"/>
      <c r="E41" s="10"/>
      <c r="F41" s="11"/>
      <c r="G41" s="6"/>
      <c r="H41" s="7"/>
      <c r="I41" s="6"/>
      <c r="J41" s="8"/>
      <c r="K41" s="8"/>
      <c r="L41" s="8"/>
    </row>
    <row r="43" spans="2:12" s="131" customFormat="1" ht="12.7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4:8" s="131" customFormat="1" ht="12.75">
      <c r="D44" s="2"/>
      <c r="H44" s="2"/>
    </row>
    <row r="45" spans="2:8" s="133" customFormat="1" ht="15">
      <c r="B45" s="134"/>
      <c r="C45" s="134"/>
      <c r="D45" s="135"/>
      <c r="E45" s="136"/>
      <c r="F45" s="136"/>
      <c r="G45" s="137"/>
      <c r="H45" s="138"/>
    </row>
    <row r="46" spans="4:8" s="139" customFormat="1" ht="14.25">
      <c r="D46" s="42"/>
      <c r="E46" s="140"/>
      <c r="F46" s="140"/>
      <c r="G46" s="140"/>
      <c r="H46" s="42"/>
    </row>
    <row r="47" spans="4:11" s="139" customFormat="1" ht="14.25">
      <c r="D47" s="42"/>
      <c r="E47" s="141"/>
      <c r="F47" s="140"/>
      <c r="G47" s="140"/>
      <c r="H47" s="42"/>
      <c r="I47" s="142"/>
      <c r="K47" s="143"/>
    </row>
    <row r="48" spans="2:10" s="133" customFormat="1" ht="15">
      <c r="B48" s="134"/>
      <c r="D48" s="138"/>
      <c r="E48" s="136"/>
      <c r="F48" s="136"/>
      <c r="G48" s="137"/>
      <c r="H48" s="138"/>
      <c r="J48" s="144"/>
    </row>
    <row r="49" spans="5:12" ht="12.75">
      <c r="E49" s="145"/>
      <c r="F49" s="145"/>
      <c r="G49" s="145"/>
      <c r="J49" s="146"/>
      <c r="L49" s="147"/>
    </row>
    <row r="52" spans="5:12" ht="12.75">
      <c r="E52" s="4"/>
      <c r="F52" s="148"/>
      <c r="G52" s="4"/>
      <c r="H52" s="3"/>
      <c r="I52" s="4"/>
      <c r="J52" s="4"/>
      <c r="K52" s="4"/>
      <c r="L52" s="149"/>
    </row>
    <row r="53" spans="5:12" ht="12.75">
      <c r="E53" s="4"/>
      <c r="F53" s="12"/>
      <c r="G53" s="13"/>
      <c r="H53" s="3"/>
      <c r="I53" s="4"/>
      <c r="J53" s="4"/>
      <c r="K53" s="4"/>
      <c r="L53" s="12"/>
    </row>
    <row r="54" spans="5:12" ht="12.75">
      <c r="E54" s="4"/>
      <c r="F54" s="14"/>
      <c r="G54" s="4"/>
      <c r="H54" s="3"/>
      <c r="I54" s="4"/>
      <c r="J54" s="4"/>
      <c r="K54" s="4"/>
      <c r="L54" s="16"/>
    </row>
    <row r="55" spans="5:12" ht="12.75">
      <c r="E55" s="4"/>
      <c r="F55" s="4"/>
      <c r="G55" s="4"/>
      <c r="H55" s="3"/>
      <c r="I55" s="4"/>
      <c r="J55" s="4"/>
      <c r="K55" s="4"/>
      <c r="L55" s="16"/>
    </row>
    <row r="56" spans="5:12" ht="12.75">
      <c r="E56" s="4"/>
      <c r="F56" s="15"/>
      <c r="G56" s="4"/>
      <c r="H56" s="3"/>
      <c r="I56" s="4"/>
      <c r="J56" s="4"/>
      <c r="K56" s="4"/>
      <c r="L56" s="16"/>
    </row>
  </sheetData>
  <sheetProtection/>
  <mergeCells count="57">
    <mergeCell ref="B38:E38"/>
    <mergeCell ref="B39:E39"/>
    <mergeCell ref="B40:E40"/>
    <mergeCell ref="A34:A35"/>
    <mergeCell ref="B34:B35"/>
    <mergeCell ref="C34:C35"/>
    <mergeCell ref="D34:D35"/>
    <mergeCell ref="E34:E35"/>
    <mergeCell ref="F34:F35"/>
    <mergeCell ref="A31:A33"/>
    <mergeCell ref="B31:B33"/>
    <mergeCell ref="C31:C33"/>
    <mergeCell ref="D31:D33"/>
    <mergeCell ref="E31:E33"/>
    <mergeCell ref="F31:F3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16:A17"/>
    <mergeCell ref="B16:B17"/>
    <mergeCell ref="C16:C17"/>
    <mergeCell ref="D16:D17"/>
    <mergeCell ref="E16:E17"/>
    <mergeCell ref="F16:F17"/>
    <mergeCell ref="D1:L1"/>
    <mergeCell ref="A4:L4"/>
    <mergeCell ref="A6:L6"/>
    <mergeCell ref="A7:L7"/>
    <mergeCell ref="A8:L9"/>
    <mergeCell ref="A15: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Ihor Ledoviy</cp:lastModifiedBy>
  <cp:lastPrinted>2017-12-26T17:13:15Z</cp:lastPrinted>
  <dcterms:created xsi:type="dcterms:W3CDTF">2010-10-05T07:44:10Z</dcterms:created>
  <dcterms:modified xsi:type="dcterms:W3CDTF">2018-05-04T05:56:09Z</dcterms:modified>
  <cp:category/>
  <cp:version/>
  <cp:contentType/>
  <cp:contentStatus/>
</cp:coreProperties>
</file>