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 tabRatio="722" activeTab="2"/>
  </bookViews>
  <sheets>
    <sheet name="Тип 1 Shell and Core (правки)" sheetId="21" r:id="rId1"/>
    <sheet name="Тип 2 White Box (правки)" sheetId="22" r:id="rId2"/>
    <sheet name="Тип 3  (правки)" sheetId="20" r:id="rId3"/>
  </sheets>
  <definedNames>
    <definedName name="_xlnm._FilterDatabase" localSheetId="0" hidden="1">'Тип 1 Shell and Core (правки)'!$A$9:$L$54</definedName>
    <definedName name="_xlnm._FilterDatabase" localSheetId="1" hidden="1">'Тип 2 White Box (правки)'!$A$9:$L$232</definedName>
    <definedName name="_xlnm._FilterDatabase" localSheetId="2" hidden="1">'Тип 3  (правки)'!$A$9:$L$328</definedName>
    <definedName name="_xlnm.Print_Titles" localSheetId="0">'Тип 1 Shell and Core (правки)'!$7:$8</definedName>
    <definedName name="_xlnm.Print_Titles" localSheetId="1">'Тип 2 White Box (правки)'!$7:$8</definedName>
    <definedName name="_xlnm.Print_Titles" localSheetId="2">'Тип 3  (правки)'!$7:$8</definedName>
    <definedName name="_xlnm.Print_Area" localSheetId="0">'Тип 1 Shell and Core (правки)'!$A$1:$L$56</definedName>
    <definedName name="_xlnm.Print_Area" localSheetId="1">'Тип 2 White Box (правки)'!$A$1:$L$234</definedName>
    <definedName name="_xlnm.Print_Area" localSheetId="2">'Тип 3  (правки)'!$A$1:$L$329</definedName>
  </definedNames>
  <calcPr calcId="144525"/>
</workbook>
</file>

<file path=xl/calcChain.xml><?xml version="1.0" encoding="utf-8"?>
<calcChain xmlns="http://schemas.openxmlformats.org/spreadsheetml/2006/main">
  <c r="L229" i="22" l="1"/>
  <c r="L228" i="22"/>
  <c r="L227" i="22"/>
  <c r="L226" i="22"/>
  <c r="L225" i="22"/>
  <c r="L224" i="22"/>
  <c r="L223" i="22"/>
  <c r="L222" i="22"/>
  <c r="L221" i="22"/>
  <c r="L214" i="22"/>
  <c r="L213" i="22"/>
  <c r="L212" i="22"/>
  <c r="L211" i="22"/>
  <c r="L210" i="22"/>
  <c r="L209" i="22"/>
  <c r="L208" i="22"/>
  <c r="L207" i="22"/>
  <c r="L198" i="22"/>
  <c r="L197" i="22"/>
  <c r="L196" i="22"/>
  <c r="L195" i="22"/>
  <c r="L167" i="22"/>
  <c r="L163" i="22"/>
  <c r="L161" i="22"/>
  <c r="L149" i="22"/>
  <c r="L148" i="22"/>
  <c r="L147" i="22"/>
  <c r="L146" i="22"/>
  <c r="L145" i="22"/>
  <c r="L144" i="22"/>
  <c r="L142" i="22"/>
  <c r="L141" i="22"/>
  <c r="L140" i="22"/>
  <c r="L139" i="22"/>
  <c r="L138" i="22"/>
  <c r="L137" i="22"/>
  <c r="L136" i="22"/>
  <c r="L135" i="22"/>
  <c r="L134" i="22"/>
  <c r="L133" i="22"/>
  <c r="L132" i="22"/>
  <c r="L131" i="22"/>
  <c r="L130" i="22"/>
  <c r="L129" i="22"/>
  <c r="L124" i="22"/>
  <c r="L87" i="22"/>
  <c r="L65" i="22"/>
  <c r="L27" i="22"/>
  <c r="L17" i="22"/>
  <c r="L13" i="22"/>
  <c r="L12" i="22"/>
  <c r="F12" i="22"/>
  <c r="F13" i="22"/>
  <c r="F14" i="22"/>
  <c r="F15" i="22"/>
  <c r="F16" i="22"/>
  <c r="F18" i="22"/>
  <c r="F23" i="22"/>
  <c r="F24" i="22"/>
  <c r="F25" i="22"/>
  <c r="F28" i="22"/>
  <c r="F38" i="22"/>
  <c r="F47" i="22"/>
  <c r="F55" i="22"/>
  <c r="F58" i="22"/>
  <c r="F61" i="22"/>
  <c r="F62" i="22"/>
  <c r="F66" i="22"/>
  <c r="F67" i="22"/>
  <c r="F68" i="22"/>
  <c r="F70" i="22"/>
  <c r="F71" i="22"/>
  <c r="F74" i="22"/>
  <c r="F80" i="22"/>
  <c r="F84" i="22"/>
  <c r="F85" i="22"/>
  <c r="F88" i="22"/>
  <c r="F98" i="22"/>
  <c r="F107" i="22"/>
  <c r="F108" i="22"/>
  <c r="F111" i="22"/>
  <c r="F112" i="22"/>
  <c r="F118" i="22"/>
  <c r="F125" i="22"/>
  <c r="F127" i="22"/>
  <c r="F130" i="22"/>
  <c r="F132" i="22"/>
  <c r="F133" i="22"/>
  <c r="F135" i="22"/>
  <c r="F136" i="22"/>
  <c r="F137" i="22"/>
  <c r="F139" i="22"/>
  <c r="F143" i="22"/>
  <c r="F150" i="22"/>
  <c r="F151" i="22"/>
  <c r="F153" i="22"/>
  <c r="F156" i="22"/>
  <c r="F158" i="22"/>
  <c r="F159" i="22"/>
  <c r="F160" i="22"/>
  <c r="F162" i="22"/>
  <c r="F163" i="22"/>
  <c r="F164" i="22"/>
  <c r="F167" i="22"/>
  <c r="F168" i="22"/>
  <c r="F170" i="22"/>
  <c r="F172" i="22"/>
  <c r="F174" i="22"/>
  <c r="F177" i="22"/>
  <c r="F180" i="22"/>
  <c r="F181" i="22"/>
  <c r="F185" i="22"/>
  <c r="F189" i="22"/>
  <c r="F191" i="22"/>
  <c r="F195" i="22"/>
  <c r="F199" i="22"/>
  <c r="F200" i="22"/>
  <c r="F201" i="22"/>
  <c r="F205" i="22"/>
  <c r="F206" i="22"/>
  <c r="F207" i="22"/>
  <c r="F208" i="22"/>
  <c r="F209" i="22"/>
  <c r="F210" i="22"/>
  <c r="F211" i="22"/>
  <c r="F212" i="22"/>
  <c r="F213" i="22"/>
  <c r="F215" i="22"/>
  <c r="F219" i="22"/>
  <c r="F223" i="22"/>
  <c r="F224" i="22"/>
  <c r="F225" i="22"/>
  <c r="F226" i="22"/>
  <c r="F227" i="22"/>
  <c r="F228" i="22"/>
  <c r="F229" i="22"/>
  <c r="F10" i="22"/>
  <c r="J220" i="22" l="1"/>
  <c r="L220" i="22" s="1"/>
  <c r="J219" i="22"/>
  <c r="L219" i="22" s="1"/>
  <c r="J218" i="22"/>
  <c r="L218" i="22" s="1"/>
  <c r="J217" i="22"/>
  <c r="L217" i="22" s="1"/>
  <c r="J216" i="22"/>
  <c r="L216" i="22" s="1"/>
  <c r="J215" i="22"/>
  <c r="L215" i="22" s="1"/>
  <c r="J206" i="22"/>
  <c r="L206" i="22" s="1"/>
  <c r="J205" i="22"/>
  <c r="L205" i="22" s="1"/>
  <c r="J204" i="22"/>
  <c r="L204" i="22" s="1"/>
  <c r="J203" i="22"/>
  <c r="L203" i="22" s="1"/>
  <c r="J202" i="22"/>
  <c r="L202" i="22" s="1"/>
  <c r="J201" i="22"/>
  <c r="L201" i="22" s="1"/>
  <c r="J200" i="22"/>
  <c r="L200" i="22" s="1"/>
  <c r="J199" i="22"/>
  <c r="L199" i="22" s="1"/>
  <c r="J194" i="22"/>
  <c r="L194" i="22" s="1"/>
  <c r="J193" i="22"/>
  <c r="L193" i="22" s="1"/>
  <c r="J192" i="22"/>
  <c r="L192" i="22" s="1"/>
  <c r="J191" i="22"/>
  <c r="L191" i="22" s="1"/>
  <c r="J190" i="22"/>
  <c r="L190" i="22" s="1"/>
  <c r="J189" i="22"/>
  <c r="L189" i="22" s="1"/>
  <c r="J188" i="22"/>
  <c r="L188" i="22" s="1"/>
  <c r="J187" i="22"/>
  <c r="L187" i="22" s="1"/>
  <c r="J186" i="22"/>
  <c r="L186" i="22" s="1"/>
  <c r="J185" i="22"/>
  <c r="L185" i="22" s="1"/>
  <c r="J184" i="22"/>
  <c r="L184" i="22" s="1"/>
  <c r="J183" i="22"/>
  <c r="L183" i="22" s="1"/>
  <c r="J182" i="22"/>
  <c r="L182" i="22" s="1"/>
  <c r="J181" i="22"/>
  <c r="L181" i="22" s="1"/>
  <c r="J180" i="22"/>
  <c r="L180" i="22" s="1"/>
  <c r="J179" i="22"/>
  <c r="L179" i="22" s="1"/>
  <c r="J178" i="22"/>
  <c r="L178" i="22" s="1"/>
  <c r="J177" i="22"/>
  <c r="L177" i="22" s="1"/>
  <c r="J176" i="22"/>
  <c r="L176" i="22" s="1"/>
  <c r="J175" i="22"/>
  <c r="L175" i="22" s="1"/>
  <c r="J174" i="22"/>
  <c r="L174" i="22" s="1"/>
  <c r="J173" i="22"/>
  <c r="L173" i="22" s="1"/>
  <c r="J172" i="22"/>
  <c r="L172" i="22" s="1"/>
  <c r="J171" i="22"/>
  <c r="L171" i="22" s="1"/>
  <c r="J170" i="22"/>
  <c r="L170" i="22" s="1"/>
  <c r="J169" i="22"/>
  <c r="L169" i="22" s="1"/>
  <c r="J168" i="22"/>
  <c r="L168" i="22" s="1"/>
  <c r="J166" i="22"/>
  <c r="L166" i="22" s="1"/>
  <c r="J165" i="22"/>
  <c r="L165" i="22" s="1"/>
  <c r="J164" i="22"/>
  <c r="L164" i="22" s="1"/>
  <c r="J162" i="22"/>
  <c r="L162" i="22" s="1"/>
  <c r="J160" i="22"/>
  <c r="L160" i="22" s="1"/>
  <c r="J159" i="22"/>
  <c r="L159" i="22" s="1"/>
  <c r="J158" i="22"/>
  <c r="L158" i="22" s="1"/>
  <c r="J157" i="22"/>
  <c r="L157" i="22" s="1"/>
  <c r="J156" i="22"/>
  <c r="L156" i="22" s="1"/>
  <c r="J155" i="22"/>
  <c r="L155" i="22" s="1"/>
  <c r="J154" i="22"/>
  <c r="L154" i="22" s="1"/>
  <c r="J153" i="22"/>
  <c r="L153" i="22" s="1"/>
  <c r="J152" i="22"/>
  <c r="L152" i="22" s="1"/>
  <c r="J151" i="22"/>
  <c r="L151" i="22" s="1"/>
  <c r="J150" i="22"/>
  <c r="L150" i="22" s="1"/>
  <c r="J143" i="22"/>
  <c r="L143" i="22" s="1"/>
  <c r="J128" i="22"/>
  <c r="L128" i="22" s="1"/>
  <c r="J127" i="22"/>
  <c r="L127" i="22" s="1"/>
  <c r="J126" i="22"/>
  <c r="L126" i="22" s="1"/>
  <c r="J125" i="22"/>
  <c r="L125" i="22" s="1"/>
  <c r="J123" i="22"/>
  <c r="L123" i="22" s="1"/>
  <c r="J122" i="22"/>
  <c r="L122" i="22" s="1"/>
  <c r="J121" i="22"/>
  <c r="L121" i="22" s="1"/>
  <c r="J120" i="22"/>
  <c r="L120" i="22" s="1"/>
  <c r="J119" i="22"/>
  <c r="L119" i="22" s="1"/>
  <c r="J118" i="22"/>
  <c r="L118" i="22" s="1"/>
  <c r="J117" i="22"/>
  <c r="L117" i="22" s="1"/>
  <c r="J116" i="22"/>
  <c r="L116" i="22" s="1"/>
  <c r="J115" i="22"/>
  <c r="L115" i="22" s="1"/>
  <c r="J114" i="22"/>
  <c r="L114" i="22" s="1"/>
  <c r="J113" i="22"/>
  <c r="L113" i="22" s="1"/>
  <c r="J112" i="22"/>
  <c r="L112" i="22" s="1"/>
  <c r="J111" i="22"/>
  <c r="L111" i="22" s="1"/>
  <c r="J110" i="22"/>
  <c r="L110" i="22" s="1"/>
  <c r="J109" i="22"/>
  <c r="L109" i="22" s="1"/>
  <c r="J108" i="22"/>
  <c r="L108" i="22" s="1"/>
  <c r="J107" i="22"/>
  <c r="L107" i="22" s="1"/>
  <c r="J106" i="22"/>
  <c r="L106" i="22" s="1"/>
  <c r="J105" i="22"/>
  <c r="L105" i="22" s="1"/>
  <c r="J104" i="22"/>
  <c r="L104" i="22" s="1"/>
  <c r="J103" i="22"/>
  <c r="L103" i="22" s="1"/>
  <c r="J102" i="22"/>
  <c r="L102" i="22" s="1"/>
  <c r="J101" i="22"/>
  <c r="L101" i="22" s="1"/>
  <c r="J100" i="22"/>
  <c r="L100" i="22" s="1"/>
  <c r="J99" i="22"/>
  <c r="L99" i="22" s="1"/>
  <c r="J98" i="22"/>
  <c r="L98" i="22" s="1"/>
  <c r="J97" i="22"/>
  <c r="L97" i="22" s="1"/>
  <c r="J96" i="22"/>
  <c r="L96" i="22" s="1"/>
  <c r="J95" i="22"/>
  <c r="L95" i="22" s="1"/>
  <c r="J94" i="22"/>
  <c r="L94" i="22" s="1"/>
  <c r="J93" i="22"/>
  <c r="L93" i="22" s="1"/>
  <c r="J92" i="22"/>
  <c r="L92" i="22" s="1"/>
  <c r="J91" i="22"/>
  <c r="L91" i="22" s="1"/>
  <c r="J90" i="22"/>
  <c r="L90" i="22" s="1"/>
  <c r="J89" i="22"/>
  <c r="L89" i="22" s="1"/>
  <c r="J88" i="22"/>
  <c r="L88" i="22" s="1"/>
  <c r="J86" i="22"/>
  <c r="L86" i="22" s="1"/>
  <c r="J85" i="22"/>
  <c r="L85" i="22" s="1"/>
  <c r="J84" i="22"/>
  <c r="L84" i="22" s="1"/>
  <c r="J83" i="22"/>
  <c r="L83" i="22" s="1"/>
  <c r="J82" i="22"/>
  <c r="L82" i="22" s="1"/>
  <c r="J81" i="22"/>
  <c r="L81" i="22" s="1"/>
  <c r="J80" i="22"/>
  <c r="L80" i="22" s="1"/>
  <c r="J79" i="22"/>
  <c r="L79" i="22" s="1"/>
  <c r="J78" i="22"/>
  <c r="L78" i="22" s="1"/>
  <c r="J77" i="22"/>
  <c r="L77" i="22" s="1"/>
  <c r="J76" i="22"/>
  <c r="L76" i="22" s="1"/>
  <c r="J75" i="22"/>
  <c r="L75" i="22" s="1"/>
  <c r="J74" i="22"/>
  <c r="L74" i="22" s="1"/>
  <c r="J73" i="22"/>
  <c r="L73" i="22" s="1"/>
  <c r="J72" i="22"/>
  <c r="L72" i="22" s="1"/>
  <c r="J71" i="22"/>
  <c r="L71" i="22" s="1"/>
  <c r="J70" i="22"/>
  <c r="L70" i="22" s="1"/>
  <c r="J69" i="22"/>
  <c r="L69" i="22" s="1"/>
  <c r="J68" i="22"/>
  <c r="L68" i="22" s="1"/>
  <c r="J67" i="22"/>
  <c r="L67" i="22" s="1"/>
  <c r="J66" i="22"/>
  <c r="L66" i="22" s="1"/>
  <c r="J64" i="22"/>
  <c r="L64" i="22" s="1"/>
  <c r="J63" i="22"/>
  <c r="L63" i="22" s="1"/>
  <c r="J62" i="22"/>
  <c r="L62" i="22" s="1"/>
  <c r="J61" i="22"/>
  <c r="L61" i="22" s="1"/>
  <c r="J60" i="22"/>
  <c r="L60" i="22" s="1"/>
  <c r="J59" i="22"/>
  <c r="L59" i="22" s="1"/>
  <c r="J58" i="22"/>
  <c r="L58" i="22" s="1"/>
  <c r="J57" i="22"/>
  <c r="L57" i="22" s="1"/>
  <c r="J56" i="22"/>
  <c r="L56" i="22" s="1"/>
  <c r="J55" i="22"/>
  <c r="L55" i="22" s="1"/>
  <c r="J54" i="22"/>
  <c r="L54" i="22" s="1"/>
  <c r="J53" i="22"/>
  <c r="L53" i="22" s="1"/>
  <c r="J52" i="22"/>
  <c r="L52" i="22" s="1"/>
  <c r="J51" i="22"/>
  <c r="L51" i="22" s="1"/>
  <c r="J50" i="22"/>
  <c r="L50" i="22" s="1"/>
  <c r="J49" i="22"/>
  <c r="L49" i="22" s="1"/>
  <c r="J48" i="22"/>
  <c r="L48" i="22" s="1"/>
  <c r="J47" i="22"/>
  <c r="L47" i="22" s="1"/>
  <c r="J46" i="22"/>
  <c r="L46" i="22" s="1"/>
  <c r="J45" i="22"/>
  <c r="L45" i="22" s="1"/>
  <c r="J44" i="22"/>
  <c r="L44" i="22" s="1"/>
  <c r="J43" i="22"/>
  <c r="L43" i="22" s="1"/>
  <c r="J42" i="22"/>
  <c r="L42" i="22" s="1"/>
  <c r="J41" i="22"/>
  <c r="L41" i="22" s="1"/>
  <c r="J40" i="22"/>
  <c r="L40" i="22" s="1"/>
  <c r="J39" i="22"/>
  <c r="L39" i="22" s="1"/>
  <c r="J38" i="22"/>
  <c r="L38" i="22" s="1"/>
  <c r="J37" i="22"/>
  <c r="L37" i="22" s="1"/>
  <c r="J36" i="22"/>
  <c r="L36" i="22" s="1"/>
  <c r="J35" i="22"/>
  <c r="L35" i="22" s="1"/>
  <c r="J34" i="22"/>
  <c r="L34" i="22" s="1"/>
  <c r="J33" i="22"/>
  <c r="L33" i="22" s="1"/>
  <c r="J32" i="22"/>
  <c r="L32" i="22" s="1"/>
  <c r="J31" i="22"/>
  <c r="L31" i="22" s="1"/>
  <c r="J30" i="22"/>
  <c r="L30" i="22" s="1"/>
  <c r="J29" i="22"/>
  <c r="L29" i="22" s="1"/>
  <c r="J28" i="22"/>
  <c r="L28" i="22" s="1"/>
  <c r="J26" i="22"/>
  <c r="L26" i="22" s="1"/>
  <c r="J25" i="22"/>
  <c r="L25" i="22" s="1"/>
  <c r="J24" i="22"/>
  <c r="L24" i="22" s="1"/>
  <c r="J23" i="22"/>
  <c r="L23" i="22" s="1"/>
  <c r="J22" i="22"/>
  <c r="L22" i="22" s="1"/>
  <c r="J21" i="22"/>
  <c r="L21" i="22" s="1"/>
  <c r="J20" i="22"/>
  <c r="L20" i="22" s="1"/>
  <c r="J19" i="22"/>
  <c r="L19" i="22" s="1"/>
  <c r="J18" i="22"/>
  <c r="L18" i="22" s="1"/>
  <c r="J16" i="22"/>
  <c r="L16" i="22" s="1"/>
  <c r="J15" i="22"/>
  <c r="L15" i="22" s="1"/>
  <c r="J14" i="22"/>
  <c r="L14" i="22" s="1"/>
  <c r="J11" i="22"/>
  <c r="L11" i="22" s="1"/>
  <c r="J10" i="22"/>
  <c r="L10" i="22" s="1"/>
  <c r="F51" i="21"/>
  <c r="F50" i="21"/>
  <c r="F49" i="21"/>
  <c r="F48" i="21"/>
  <c r="F47" i="21"/>
  <c r="F46" i="21"/>
  <c r="L45" i="21"/>
  <c r="F45" i="21"/>
  <c r="L43" i="21"/>
  <c r="L42" i="21"/>
  <c r="L41" i="21"/>
  <c r="J40" i="21"/>
  <c r="L40" i="21" s="1"/>
  <c r="F40" i="21"/>
  <c r="J39" i="21"/>
  <c r="L39" i="21" s="1"/>
  <c r="F39" i="21"/>
  <c r="J38" i="21"/>
  <c r="L38" i="21" s="1"/>
  <c r="J37" i="21"/>
  <c r="L37" i="21" s="1"/>
  <c r="J36" i="21"/>
  <c r="L36" i="21" s="1"/>
  <c r="J35" i="21"/>
  <c r="L35" i="21" s="1"/>
  <c r="F35" i="21"/>
  <c r="L34" i="21"/>
  <c r="L33" i="21"/>
  <c r="L32" i="21"/>
  <c r="J31" i="21"/>
  <c r="L31" i="21" s="1"/>
  <c r="F31" i="21"/>
  <c r="L30" i="21"/>
  <c r="L29" i="21"/>
  <c r="L28" i="21"/>
  <c r="F28" i="21"/>
  <c r="L27" i="21"/>
  <c r="L26" i="21"/>
  <c r="F26" i="21"/>
  <c r="L25" i="21"/>
  <c r="F25" i="21"/>
  <c r="L24" i="21"/>
  <c r="F24" i="21"/>
  <c r="L23" i="21"/>
  <c r="L22" i="21"/>
  <c r="F22" i="21"/>
  <c r="L21" i="21"/>
  <c r="F21" i="21"/>
  <c r="L20" i="21"/>
  <c r="L19" i="21"/>
  <c r="F19" i="21"/>
  <c r="J17" i="21"/>
  <c r="L17" i="21" s="1"/>
  <c r="F17" i="21"/>
  <c r="J16" i="21"/>
  <c r="L16" i="21" s="1"/>
  <c r="J15" i="21"/>
  <c r="L15" i="21" s="1"/>
  <c r="J14" i="21"/>
  <c r="L14" i="21" s="1"/>
  <c r="J13" i="21"/>
  <c r="L13" i="21" s="1"/>
  <c r="J12" i="21"/>
  <c r="L12" i="21" s="1"/>
  <c r="F12" i="21"/>
  <c r="J10" i="21"/>
  <c r="L10" i="21" s="1"/>
  <c r="F10" i="21"/>
  <c r="F52" i="21" l="1"/>
  <c r="L230" i="22"/>
  <c r="F230" i="22"/>
  <c r="L52" i="21"/>
  <c r="L53" i="21" s="1"/>
  <c r="L231" i="22" l="1"/>
  <c r="F54" i="21"/>
  <c r="F232" i="22" l="1"/>
  <c r="F325" i="20"/>
  <c r="F324" i="20"/>
  <c r="F323" i="20"/>
  <c r="F322" i="20"/>
  <c r="F321" i="20"/>
  <c r="F320" i="20"/>
  <c r="L319" i="20"/>
  <c r="F319" i="20"/>
  <c r="F317" i="20"/>
  <c r="J316" i="20"/>
  <c r="L316" i="20" s="1"/>
  <c r="J315" i="20"/>
  <c r="L315" i="20" s="1"/>
  <c r="F315" i="20"/>
  <c r="J314" i="20"/>
  <c r="L314" i="20" s="1"/>
  <c r="J313" i="20"/>
  <c r="L313" i="20" s="1"/>
  <c r="J312" i="20"/>
  <c r="L312" i="20" s="1"/>
  <c r="J311" i="20"/>
  <c r="L311" i="20" s="1"/>
  <c r="F311" i="20"/>
  <c r="F309" i="20"/>
  <c r="F308" i="20"/>
  <c r="F307" i="20"/>
  <c r="F306" i="20"/>
  <c r="F305" i="20"/>
  <c r="F304" i="20"/>
  <c r="F303" i="20"/>
  <c r="F302" i="20"/>
  <c r="F301" i="20"/>
  <c r="F300" i="20"/>
  <c r="J299" i="20"/>
  <c r="L299" i="20" s="1"/>
  <c r="J298" i="20"/>
  <c r="L298" i="20" s="1"/>
  <c r="J297" i="20"/>
  <c r="L297" i="20" s="1"/>
  <c r="F297" i="20"/>
  <c r="J296" i="20"/>
  <c r="L296" i="20" s="1"/>
  <c r="J295" i="20"/>
  <c r="L295" i="20" s="1"/>
  <c r="J294" i="20"/>
  <c r="L294" i="20" s="1"/>
  <c r="F294" i="20"/>
  <c r="J293" i="20"/>
  <c r="L293" i="20" s="1"/>
  <c r="J292" i="20"/>
  <c r="L292" i="20" s="1"/>
  <c r="J291" i="20"/>
  <c r="L291" i="20" s="1"/>
  <c r="F291" i="20"/>
  <c r="J290" i="20"/>
  <c r="L290" i="20" s="1"/>
  <c r="F290" i="20"/>
  <c r="J289" i="20"/>
  <c r="L289" i="20" s="1"/>
  <c r="F289" i="20"/>
  <c r="J288" i="20"/>
  <c r="L288" i="20" s="1"/>
  <c r="J287" i="20"/>
  <c r="L287" i="20" s="1"/>
  <c r="J286" i="20"/>
  <c r="L286" i="20" s="1"/>
  <c r="J285" i="20"/>
  <c r="L285" i="20" s="1"/>
  <c r="F285" i="20"/>
  <c r="J284" i="20"/>
  <c r="L284" i="20" s="1"/>
  <c r="F284" i="20"/>
  <c r="J283" i="20"/>
  <c r="L283" i="20" s="1"/>
  <c r="F283" i="20"/>
  <c r="J282" i="20"/>
  <c r="L282" i="20" s="1"/>
  <c r="F282" i="20"/>
  <c r="F281" i="20"/>
  <c r="J280" i="20"/>
  <c r="L280" i="20" s="1"/>
  <c r="J279" i="20"/>
  <c r="L279" i="20" s="1"/>
  <c r="J278" i="20"/>
  <c r="L278" i="20" s="1"/>
  <c r="J277" i="20"/>
  <c r="L277" i="20" s="1"/>
  <c r="F277" i="20"/>
  <c r="F276" i="20"/>
  <c r="J275" i="20"/>
  <c r="L275" i="20" s="1"/>
  <c r="F275" i="20"/>
  <c r="J274" i="20"/>
  <c r="L274" i="20" s="1"/>
  <c r="J273" i="20"/>
  <c r="L273" i="20" s="1"/>
  <c r="J272" i="20"/>
  <c r="L272" i="20" s="1"/>
  <c r="F272" i="20"/>
  <c r="J271" i="20"/>
  <c r="L271" i="20" s="1"/>
  <c r="J270" i="20"/>
  <c r="L270" i="20" s="1"/>
  <c r="J269" i="20"/>
  <c r="L269" i="20" s="1"/>
  <c r="F269" i="20"/>
  <c r="J268" i="20"/>
  <c r="L268" i="20" s="1"/>
  <c r="J267" i="20"/>
  <c r="L267" i="20" s="1"/>
  <c r="J266" i="20"/>
  <c r="L266" i="20" s="1"/>
  <c r="J265" i="20"/>
  <c r="L265" i="20" s="1"/>
  <c r="J264" i="20"/>
  <c r="L264" i="20" s="1"/>
  <c r="F264" i="20"/>
  <c r="L263" i="20"/>
  <c r="L262" i="20"/>
  <c r="J261" i="20"/>
  <c r="L261" i="20" s="1"/>
  <c r="L260" i="20"/>
  <c r="F260" i="20"/>
  <c r="J259" i="20"/>
  <c r="L259" i="20" s="1"/>
  <c r="J258" i="20"/>
  <c r="L258" i="20" s="1"/>
  <c r="J257" i="20"/>
  <c r="L257" i="20" s="1"/>
  <c r="J256" i="20"/>
  <c r="L256" i="20" s="1"/>
  <c r="J255" i="20"/>
  <c r="L255" i="20" s="1"/>
  <c r="F255" i="20"/>
  <c r="J254" i="20"/>
  <c r="L254" i="20" s="1"/>
  <c r="J253" i="20"/>
  <c r="L253" i="20" s="1"/>
  <c r="J252" i="20"/>
  <c r="L252" i="20" s="1"/>
  <c r="F252" i="20"/>
  <c r="F251" i="20"/>
  <c r="J250" i="20"/>
  <c r="L250" i="20" s="1"/>
  <c r="J249" i="20"/>
  <c r="L249" i="20" s="1"/>
  <c r="J248" i="20"/>
  <c r="L248" i="20" s="1"/>
  <c r="J247" i="20"/>
  <c r="L247" i="20" s="1"/>
  <c r="F247" i="20"/>
  <c r="J246" i="20"/>
  <c r="L246" i="20" s="1"/>
  <c r="J245" i="20"/>
  <c r="L245" i="20" s="1"/>
  <c r="F245" i="20"/>
  <c r="J244" i="20"/>
  <c r="L244" i="20" s="1"/>
  <c r="J243" i="20"/>
  <c r="L243" i="20" s="1"/>
  <c r="J242" i="20"/>
  <c r="L242" i="20" s="1"/>
  <c r="J241" i="20"/>
  <c r="L241" i="20" s="1"/>
  <c r="F241" i="20"/>
  <c r="J240" i="20"/>
  <c r="L240" i="20" s="1"/>
  <c r="J239" i="20"/>
  <c r="L239" i="20" s="1"/>
  <c r="J238" i="20"/>
  <c r="L238" i="20" s="1"/>
  <c r="J237" i="20"/>
  <c r="L237" i="20" s="1"/>
  <c r="F237" i="20"/>
  <c r="J236" i="20"/>
  <c r="L236" i="20" s="1"/>
  <c r="F236" i="20"/>
  <c r="J235" i="20"/>
  <c r="L235" i="20" s="1"/>
  <c r="J234" i="20"/>
  <c r="L234" i="20" s="1"/>
  <c r="J233" i="20"/>
  <c r="L233" i="20" s="1"/>
  <c r="F233" i="20"/>
  <c r="J232" i="20"/>
  <c r="L232" i="20" s="1"/>
  <c r="J231" i="20"/>
  <c r="L231" i="20" s="1"/>
  <c r="J230" i="20"/>
  <c r="L230" i="20" s="1"/>
  <c r="F230" i="20"/>
  <c r="J229" i="20"/>
  <c r="L229" i="20" s="1"/>
  <c r="J228" i="20"/>
  <c r="L228" i="20" s="1"/>
  <c r="F228" i="20"/>
  <c r="J227" i="20"/>
  <c r="L227" i="20" s="1"/>
  <c r="J226" i="20"/>
  <c r="L226" i="20" s="1"/>
  <c r="F226" i="20"/>
  <c r="J225" i="20"/>
  <c r="L225" i="20" s="1"/>
  <c r="J224" i="20"/>
  <c r="L224" i="20" s="1"/>
  <c r="F224" i="20"/>
  <c r="F223" i="20"/>
  <c r="J222" i="20"/>
  <c r="L222" i="20" s="1"/>
  <c r="J221" i="20"/>
  <c r="L221" i="20" s="1"/>
  <c r="J220" i="20"/>
  <c r="L220" i="20" s="1"/>
  <c r="F220" i="20"/>
  <c r="F219" i="20"/>
  <c r="J218" i="20"/>
  <c r="L218" i="20" s="1"/>
  <c r="F218" i="20"/>
  <c r="J216" i="20"/>
  <c r="L216" i="20" s="1"/>
  <c r="F216" i="20"/>
  <c r="J215" i="20"/>
  <c r="L215" i="20" s="1"/>
  <c r="F215" i="20"/>
  <c r="J214" i="20"/>
  <c r="L214" i="20" s="1"/>
  <c r="F214" i="20"/>
  <c r="F213" i="20"/>
  <c r="J212" i="20"/>
  <c r="L212" i="20" s="1"/>
  <c r="F212" i="20"/>
  <c r="J211" i="20"/>
  <c r="L211" i="20" s="1"/>
  <c r="J210" i="20"/>
  <c r="L210" i="20" s="1"/>
  <c r="F210" i="20"/>
  <c r="J209" i="20"/>
  <c r="L209" i="20" s="1"/>
  <c r="F209" i="20"/>
  <c r="J208" i="20"/>
  <c r="L208" i="20" s="1"/>
  <c r="F208" i="20"/>
  <c r="J207" i="20"/>
  <c r="L207" i="20" s="1"/>
  <c r="J206" i="20"/>
  <c r="L206" i="20" s="1"/>
  <c r="J205" i="20"/>
  <c r="L205" i="20" s="1"/>
  <c r="F205" i="20"/>
  <c r="J204" i="20"/>
  <c r="L204" i="20" s="1"/>
  <c r="J203" i="20"/>
  <c r="L203" i="20" s="1"/>
  <c r="J202" i="20"/>
  <c r="L202" i="20" s="1"/>
  <c r="F202" i="20"/>
  <c r="J201" i="20"/>
  <c r="L201" i="20" s="1"/>
  <c r="J200" i="20"/>
  <c r="L200" i="20" s="1"/>
  <c r="J199" i="20"/>
  <c r="L199" i="20" s="1"/>
  <c r="F199" i="20"/>
  <c r="J198" i="20"/>
  <c r="L198" i="20" s="1"/>
  <c r="J197" i="20"/>
  <c r="L197" i="20" s="1"/>
  <c r="F197" i="20"/>
  <c r="J196" i="20"/>
  <c r="L196" i="20" s="1"/>
  <c r="F196" i="20"/>
  <c r="L195" i="20"/>
  <c r="L194" i="20"/>
  <c r="L193" i="20"/>
  <c r="L192" i="20"/>
  <c r="L191" i="20"/>
  <c r="L190" i="20"/>
  <c r="J189" i="20"/>
  <c r="L189" i="20" s="1"/>
  <c r="F189" i="20"/>
  <c r="L188" i="20"/>
  <c r="L187" i="20"/>
  <c r="L186" i="20"/>
  <c r="F186" i="20"/>
  <c r="L185" i="20"/>
  <c r="L184" i="20"/>
  <c r="F184" i="20"/>
  <c r="L183" i="20"/>
  <c r="F183" i="20"/>
  <c r="L182" i="20"/>
  <c r="F182" i="20"/>
  <c r="L181" i="20"/>
  <c r="L180" i="20"/>
  <c r="F180" i="20"/>
  <c r="L179" i="20"/>
  <c r="F179" i="20"/>
  <c r="L178" i="20"/>
  <c r="L177" i="20"/>
  <c r="F177" i="20"/>
  <c r="J175" i="20"/>
  <c r="L175" i="20" s="1"/>
  <c r="J174" i="20"/>
  <c r="L174" i="20" s="1"/>
  <c r="F174" i="20"/>
  <c r="J173" i="20"/>
  <c r="L173" i="20" s="1"/>
  <c r="J172" i="20"/>
  <c r="L172" i="20" s="1"/>
  <c r="F172" i="20"/>
  <c r="J171" i="20"/>
  <c r="L171" i="20" s="1"/>
  <c r="F171" i="20"/>
  <c r="F170" i="20"/>
  <c r="F169" i="20"/>
  <c r="F168" i="20"/>
  <c r="J167" i="20"/>
  <c r="L167" i="20" s="1"/>
  <c r="J166" i="20"/>
  <c r="L166" i="20" s="1"/>
  <c r="F166" i="20"/>
  <c r="J165" i="20"/>
  <c r="J164" i="20"/>
  <c r="F164" i="20"/>
  <c r="J162" i="20"/>
  <c r="L162" i="20" s="1"/>
  <c r="F162" i="20"/>
  <c r="J161" i="20"/>
  <c r="L161" i="20" s="1"/>
  <c r="F161" i="20"/>
  <c r="J160" i="20"/>
  <c r="L160" i="20" s="1"/>
  <c r="J159" i="20"/>
  <c r="L159" i="20" s="1"/>
  <c r="F159" i="20"/>
  <c r="J158" i="20"/>
  <c r="L158" i="20" s="1"/>
  <c r="J157" i="20"/>
  <c r="L157" i="20" s="1"/>
  <c r="J156" i="20"/>
  <c r="L156" i="20" s="1"/>
  <c r="F156" i="20"/>
  <c r="J155" i="20"/>
  <c r="L155" i="20" s="1"/>
  <c r="J154" i="20"/>
  <c r="L154" i="20" s="1"/>
  <c r="J153" i="20"/>
  <c r="L153" i="20" s="1"/>
  <c r="J152" i="20"/>
  <c r="L152" i="20" s="1"/>
  <c r="J151" i="20"/>
  <c r="L151" i="20" s="1"/>
  <c r="J150" i="20"/>
  <c r="L150" i="20" s="1"/>
  <c r="F150" i="20"/>
  <c r="J149" i="20"/>
  <c r="L149" i="20" s="1"/>
  <c r="J148" i="20"/>
  <c r="L148" i="20" s="1"/>
  <c r="J147" i="20"/>
  <c r="L147" i="20" s="1"/>
  <c r="J146" i="20"/>
  <c r="L146" i="20" s="1"/>
  <c r="J145" i="20"/>
  <c r="L145" i="20" s="1"/>
  <c r="J144" i="20"/>
  <c r="L144" i="20" s="1"/>
  <c r="F144" i="20"/>
  <c r="J143" i="20"/>
  <c r="L143" i="20" s="1"/>
  <c r="F143" i="20"/>
  <c r="J142" i="20"/>
  <c r="L142" i="20" s="1"/>
  <c r="F142" i="20"/>
  <c r="J141" i="20"/>
  <c r="L141" i="20" s="1"/>
  <c r="J140" i="20"/>
  <c r="L140" i="20" s="1"/>
  <c r="J139" i="20"/>
  <c r="L139" i="20" s="1"/>
  <c r="F139" i="20"/>
  <c r="J138" i="20"/>
  <c r="L138" i="20" s="1"/>
  <c r="F138" i="20"/>
  <c r="J137" i="20"/>
  <c r="L137" i="20" s="1"/>
  <c r="J136" i="20"/>
  <c r="L136" i="20" s="1"/>
  <c r="J135" i="20"/>
  <c r="L135" i="20" s="1"/>
  <c r="J134" i="20"/>
  <c r="L134" i="20" s="1"/>
  <c r="J133" i="20"/>
  <c r="L133" i="20" s="1"/>
  <c r="J132" i="20"/>
  <c r="L132" i="20" s="1"/>
  <c r="J131" i="20"/>
  <c r="L131" i="20" s="1"/>
  <c r="J130" i="20"/>
  <c r="L130" i="20" s="1"/>
  <c r="J129" i="20"/>
  <c r="L129" i="20" s="1"/>
  <c r="F129" i="20"/>
  <c r="J128" i="20"/>
  <c r="L128" i="20" s="1"/>
  <c r="J127" i="20"/>
  <c r="L127" i="20" s="1"/>
  <c r="J126" i="20"/>
  <c r="L126" i="20" s="1"/>
  <c r="J125" i="20"/>
  <c r="L125" i="20" s="1"/>
  <c r="J124" i="20"/>
  <c r="L124" i="20" s="1"/>
  <c r="J123" i="20"/>
  <c r="L123" i="20" s="1"/>
  <c r="J122" i="20"/>
  <c r="L122" i="20" s="1"/>
  <c r="J121" i="20"/>
  <c r="L121" i="20" s="1"/>
  <c r="J120" i="20"/>
  <c r="L120" i="20" s="1"/>
  <c r="J119" i="20"/>
  <c r="L119" i="20" s="1"/>
  <c r="F119" i="20"/>
  <c r="J117" i="20"/>
  <c r="L117" i="20" s="1"/>
  <c r="J116" i="20"/>
  <c r="L116" i="20" s="1"/>
  <c r="F116" i="20"/>
  <c r="J115" i="20"/>
  <c r="L115" i="20" s="1"/>
  <c r="J114" i="20"/>
  <c r="L114" i="20" s="1"/>
  <c r="F114" i="20"/>
  <c r="J113" i="20"/>
  <c r="L113" i="20" s="1"/>
  <c r="F113" i="20"/>
  <c r="J112" i="20"/>
  <c r="L112" i="20" s="1"/>
  <c r="J111" i="20"/>
  <c r="L111" i="20" s="1"/>
  <c r="J110" i="20"/>
  <c r="L110" i="20" s="1"/>
  <c r="J109" i="20"/>
  <c r="L109" i="20" s="1"/>
  <c r="F109" i="20"/>
  <c r="J108" i="20"/>
  <c r="L108" i="20" s="1"/>
  <c r="F108" i="20"/>
  <c r="J107" i="20"/>
  <c r="L107" i="20" s="1"/>
  <c r="F107" i="20"/>
  <c r="J106" i="20"/>
  <c r="L106" i="20" s="1"/>
  <c r="J105" i="20"/>
  <c r="L105" i="20" s="1"/>
  <c r="F105" i="20"/>
  <c r="J104" i="20"/>
  <c r="L104" i="20" s="1"/>
  <c r="J103" i="20"/>
  <c r="L103" i="20" s="1"/>
  <c r="J102" i="20"/>
  <c r="L102" i="20" s="1"/>
  <c r="F102" i="20"/>
  <c r="J101" i="20"/>
  <c r="L101" i="20" s="1"/>
  <c r="F101" i="20"/>
  <c r="J100" i="20"/>
  <c r="L100" i="20" s="1"/>
  <c r="J99" i="20"/>
  <c r="L99" i="20" s="1"/>
  <c r="J98" i="20"/>
  <c r="L98" i="20" s="1"/>
  <c r="J97" i="20"/>
  <c r="L97" i="20" s="1"/>
  <c r="F97" i="20"/>
  <c r="J96" i="20"/>
  <c r="L96" i="20" s="1"/>
  <c r="J95" i="20"/>
  <c r="L95" i="20" s="1"/>
  <c r="J94" i="20"/>
  <c r="L94" i="20" s="1"/>
  <c r="J93" i="20"/>
  <c r="L93" i="20" s="1"/>
  <c r="J92" i="20"/>
  <c r="L92" i="20" s="1"/>
  <c r="J91" i="20"/>
  <c r="L91" i="20" s="1"/>
  <c r="F91" i="20"/>
  <c r="J90" i="20"/>
  <c r="L90" i="20" s="1"/>
  <c r="J89" i="20"/>
  <c r="L89" i="20" s="1"/>
  <c r="J88" i="20"/>
  <c r="L88" i="20" s="1"/>
  <c r="F88" i="20"/>
  <c r="J87" i="20"/>
  <c r="L87" i="20" s="1"/>
  <c r="F87" i="20"/>
  <c r="J86" i="20"/>
  <c r="L86" i="20" s="1"/>
  <c r="J85" i="20"/>
  <c r="L85" i="20" s="1"/>
  <c r="F85" i="20"/>
  <c r="J84" i="20"/>
  <c r="L84" i="20" s="1"/>
  <c r="F84" i="20"/>
  <c r="J83" i="20"/>
  <c r="L83" i="20" s="1"/>
  <c r="F83" i="20"/>
  <c r="J82" i="20"/>
  <c r="L82" i="20" s="1"/>
  <c r="J81" i="20"/>
  <c r="L81" i="20" s="1"/>
  <c r="J80" i="20"/>
  <c r="L80" i="20" s="1"/>
  <c r="F80" i="20"/>
  <c r="J79" i="20"/>
  <c r="L79" i="20" s="1"/>
  <c r="F79" i="20"/>
  <c r="J78" i="20"/>
  <c r="L78" i="20" s="1"/>
  <c r="J77" i="20"/>
  <c r="L77" i="20" s="1"/>
  <c r="J76" i="20"/>
  <c r="L76" i="20" s="1"/>
  <c r="F76" i="20"/>
  <c r="J75" i="20"/>
  <c r="L75" i="20" s="1"/>
  <c r="J74" i="20"/>
  <c r="L74" i="20" s="1"/>
  <c r="J73" i="20"/>
  <c r="L73" i="20" s="1"/>
  <c r="F73" i="20"/>
  <c r="J72" i="20"/>
  <c r="L72" i="20" s="1"/>
  <c r="J71" i="20"/>
  <c r="L71" i="20" s="1"/>
  <c r="J70" i="20"/>
  <c r="L70" i="20" s="1"/>
  <c r="J69" i="20"/>
  <c r="L69" i="20" s="1"/>
  <c r="J68" i="20"/>
  <c r="L68" i="20" s="1"/>
  <c r="J67" i="20"/>
  <c r="L67" i="20" s="1"/>
  <c r="J66" i="20"/>
  <c r="L66" i="20" s="1"/>
  <c r="J65" i="20"/>
  <c r="L65" i="20" s="1"/>
  <c r="F65" i="20"/>
  <c r="J64" i="20"/>
  <c r="L64" i="20" s="1"/>
  <c r="J63" i="20"/>
  <c r="L63" i="20" s="1"/>
  <c r="J62" i="20"/>
  <c r="L62" i="20" s="1"/>
  <c r="J61" i="20"/>
  <c r="L61" i="20" s="1"/>
  <c r="J60" i="20"/>
  <c r="L60" i="20" s="1"/>
  <c r="J59" i="20"/>
  <c r="L59" i="20" s="1"/>
  <c r="J58" i="20"/>
  <c r="L58" i="20" s="1"/>
  <c r="J57" i="20"/>
  <c r="L57" i="20" s="1"/>
  <c r="J56" i="20"/>
  <c r="L56" i="20" s="1"/>
  <c r="F56" i="20"/>
  <c r="J55" i="20"/>
  <c r="L55" i="20" s="1"/>
  <c r="J54" i="20"/>
  <c r="L54" i="20" s="1"/>
  <c r="J53" i="20"/>
  <c r="L53" i="20" s="1"/>
  <c r="J52" i="20"/>
  <c r="L52" i="20" s="1"/>
  <c r="J51" i="20"/>
  <c r="L51" i="20" s="1"/>
  <c r="J50" i="20"/>
  <c r="L50" i="20" s="1"/>
  <c r="J49" i="20"/>
  <c r="L49" i="20" s="1"/>
  <c r="J48" i="20"/>
  <c r="L48" i="20" s="1"/>
  <c r="J47" i="20"/>
  <c r="L47" i="20" s="1"/>
  <c r="J46" i="20"/>
  <c r="L46" i="20" s="1"/>
  <c r="F46" i="20"/>
  <c r="J44" i="20"/>
  <c r="L44" i="20" s="1"/>
  <c r="J43" i="20"/>
  <c r="L43" i="20" s="1"/>
  <c r="F43" i="20"/>
  <c r="J42" i="20"/>
  <c r="L42" i="20" s="1"/>
  <c r="F42" i="20"/>
  <c r="J41" i="20"/>
  <c r="L41" i="20" s="1"/>
  <c r="F41" i="20"/>
  <c r="J40" i="20"/>
  <c r="L40" i="20" s="1"/>
  <c r="F40" i="20"/>
  <c r="F39" i="20"/>
  <c r="J38" i="20"/>
  <c r="L38" i="20" s="1"/>
  <c r="J37" i="20"/>
  <c r="L37" i="20" s="1"/>
  <c r="J36" i="20"/>
  <c r="L36" i="20" s="1"/>
  <c r="J35" i="20"/>
  <c r="L35" i="20" s="1"/>
  <c r="J34" i="20"/>
  <c r="L34" i="20" s="1"/>
  <c r="F34" i="20"/>
  <c r="J33" i="20"/>
  <c r="L33" i="20" s="1"/>
  <c r="J32" i="20"/>
  <c r="L32" i="20" s="1"/>
  <c r="J31" i="20"/>
  <c r="L31" i="20" s="1"/>
  <c r="J30" i="20"/>
  <c r="L30" i="20" s="1"/>
  <c r="F30" i="20"/>
  <c r="J29" i="20"/>
  <c r="L29" i="20" s="1"/>
  <c r="J28" i="20"/>
  <c r="L28" i="20" s="1"/>
  <c r="F28" i="20"/>
  <c r="J27" i="20"/>
  <c r="L27" i="20" s="1"/>
  <c r="J26" i="20"/>
  <c r="L26" i="20" s="1"/>
  <c r="J25" i="20"/>
  <c r="L25" i="20" s="1"/>
  <c r="J24" i="20"/>
  <c r="L24" i="20" s="1"/>
  <c r="F24" i="20"/>
  <c r="J23" i="20"/>
  <c r="L23" i="20" s="1"/>
  <c r="F23" i="20"/>
  <c r="J22" i="20"/>
  <c r="L22" i="20" s="1"/>
  <c r="J21" i="20"/>
  <c r="L21" i="20" s="1"/>
  <c r="J20" i="20"/>
  <c r="L20" i="20" s="1"/>
  <c r="J19" i="20"/>
  <c r="L19" i="20" s="1"/>
  <c r="J18" i="20"/>
  <c r="L18" i="20" s="1"/>
  <c r="F18" i="20"/>
  <c r="J16" i="20"/>
  <c r="L16" i="20" s="1"/>
  <c r="F16" i="20"/>
  <c r="J15" i="20"/>
  <c r="L15" i="20" s="1"/>
  <c r="F15" i="20"/>
  <c r="J14" i="20"/>
  <c r="L14" i="20" s="1"/>
  <c r="F14" i="20"/>
  <c r="F13" i="20"/>
  <c r="F12" i="20"/>
  <c r="J11" i="20"/>
  <c r="L11" i="20" s="1"/>
  <c r="J10" i="20"/>
  <c r="L10" i="20" s="1"/>
  <c r="F10" i="20"/>
  <c r="L164" i="20" l="1"/>
  <c r="L326" i="20" s="1"/>
  <c r="L327" i="20" s="1"/>
  <c r="L165" i="20"/>
  <c r="F326" i="20"/>
  <c r="F328" i="20" l="1"/>
</calcChain>
</file>

<file path=xl/sharedStrings.xml><?xml version="1.0" encoding="utf-8"?>
<sst xmlns="http://schemas.openxmlformats.org/spreadsheetml/2006/main" count="1582" uniqueCount="360">
  <si>
    <t>№
з/п</t>
  </si>
  <si>
    <t>Роботи</t>
  </si>
  <si>
    <t>Матеріали</t>
  </si>
  <si>
    <t>Найменування робіт</t>
  </si>
  <si>
    <t>Од.
вим.</t>
  </si>
  <si>
    <t>Кількість</t>
  </si>
  <si>
    <t>Найменування матеріалів</t>
  </si>
  <si>
    <t>Од. 
вим.</t>
  </si>
  <si>
    <t>Норма  витрат</t>
  </si>
  <si>
    <t>Підлоги</t>
  </si>
  <si>
    <t>м2</t>
  </si>
  <si>
    <t>кг</t>
  </si>
  <si>
    <t>шт</t>
  </si>
  <si>
    <t>м.п.</t>
  </si>
  <si>
    <t>Стiни</t>
  </si>
  <si>
    <t>мп</t>
  </si>
  <si>
    <t>шт.</t>
  </si>
  <si>
    <t xml:space="preserve">Стелi </t>
  </si>
  <si>
    <t>Електрика</t>
  </si>
  <si>
    <t>Допомiжнi роботи</t>
  </si>
  <si>
    <t>Мішки для сміття</t>
  </si>
  <si>
    <t>л</t>
  </si>
  <si>
    <t>Демонтажні роботи</t>
  </si>
  <si>
    <t>м3</t>
  </si>
  <si>
    <t>Прорізи</t>
  </si>
  <si>
    <t>Транспортні витрати, грн.</t>
  </si>
  <si>
    <t xml:space="preserve">Вартість робіт за од. вим., грн. </t>
  </si>
  <si>
    <t xml:space="preserve">Всього вартість робіт, грн. </t>
  </si>
  <si>
    <t xml:space="preserve">Вартість матеріалів за од. вим., грн. </t>
  </si>
  <si>
    <t>Всього вартість матеріалів, грн.</t>
  </si>
  <si>
    <t>Всього вартість матеріалів, грн:</t>
  </si>
  <si>
    <t>Демонтаж капітальних стін цегляних</t>
  </si>
  <si>
    <t xml:space="preserve">Круг алмазний 230 бетон  </t>
  </si>
  <si>
    <t>Піка до відбійного молотку 400 мм</t>
  </si>
  <si>
    <t>Демонтаж столярки</t>
  </si>
  <si>
    <t>Захист підлоги, стін і інших конструкцій плівкою п / е</t>
  </si>
  <si>
    <t>Плівка п / е 1500 * 100</t>
  </si>
  <si>
    <t>Захист підлоги, стін і інших конструкцій гофрокартоном</t>
  </si>
  <si>
    <t>Гофрокартон</t>
  </si>
  <si>
    <t>Закладення отворів під комунікації</t>
  </si>
  <si>
    <t>місце</t>
  </si>
  <si>
    <t>Піна монтажна Soudal 750 мл</t>
  </si>
  <si>
    <t>Винос сміття з 1-го поверху після демонтажних і будівельних робіт</t>
  </si>
  <si>
    <t>Навантаження сміття на машину вручну</t>
  </si>
  <si>
    <t>Винос сміття з 2-го поверху і вище вручну (за 1 пов)</t>
  </si>
  <si>
    <t>Вивіз будівельного сміття</t>
  </si>
  <si>
    <t>Підйом (спуск) матеріалів вручну за 1пов або ліфтом</t>
  </si>
  <si>
    <t>тонн</t>
  </si>
  <si>
    <t>Допоміжні роботи</t>
  </si>
  <si>
    <t>чол./дн.</t>
  </si>
  <si>
    <t>Прибирання після будівельних робіт (без хім. мийних засобів)</t>
  </si>
  <si>
    <t>Улаштування стяжки цем.-піщаної до 50 мм механізованим способом з затиркою</t>
  </si>
  <si>
    <t>Стрічка демпферна</t>
  </si>
  <si>
    <t>Маяк направляючий штукатурний</t>
  </si>
  <si>
    <t>Пісок</t>
  </si>
  <si>
    <t>Цемент М 500</t>
  </si>
  <si>
    <t>Сітка армована ВР-IV 100х100</t>
  </si>
  <si>
    <t>Надбавка до влаштування стяжки (за 10 мм)</t>
  </si>
  <si>
    <t>Розчин цементно-піщаний М150</t>
  </si>
  <si>
    <t>Бетонконтакт СТ-19</t>
  </si>
  <si>
    <t>Улаштування підготовчого шару з фанери на дюбелях і клею зі шліфуванням</t>
  </si>
  <si>
    <t>Клей Vermeister для фанери</t>
  </si>
  <si>
    <t>Стрічка абразивна "Профіт"</t>
  </si>
  <si>
    <t>Фанера t-10 мм</t>
  </si>
  <si>
    <t>Штифт компресорний СТ25</t>
  </si>
  <si>
    <t>Клей для шпунтов</t>
  </si>
  <si>
    <t>Підложка t-4 мм</t>
  </si>
  <si>
    <t>Влаштування підлоги з готової натуральної паркет-дошки, ламінату на підкладці</t>
  </si>
  <si>
    <t>Влаштування підлоги з керамічної плитки</t>
  </si>
  <si>
    <t>Затирка Ceresit CE-40</t>
  </si>
  <si>
    <t>Клей Ceresit CM-11 для керамічної плитки</t>
  </si>
  <si>
    <t xml:space="preserve">Круг алмазний 125 бетон </t>
  </si>
  <si>
    <t>Улаштування алюмінієвого плінтуса</t>
  </si>
  <si>
    <t>Рідкі цвяхи Момент Монтаж 250 мл</t>
  </si>
  <si>
    <t>Планка перехідна алюмінієва</t>
  </si>
  <si>
    <t>Монтаж цементно / піщаного подіуму 1 * 1 * 0,2 м. під душ. піддон</t>
  </si>
  <si>
    <t>Цегла рядова М100</t>
  </si>
  <si>
    <t>тис.штук</t>
  </si>
  <si>
    <t>Розчин кладки М100</t>
  </si>
  <si>
    <t>Влаштування перегородок з ГКЛ</t>
  </si>
  <si>
    <t>Дюбель БМ 6*40</t>
  </si>
  <si>
    <t>Гіпсокартон  t-12,5 мм</t>
  </si>
  <si>
    <t>Кріплення ES 60\125</t>
  </si>
  <si>
    <t>Стрічка звукоізоляційна</t>
  </si>
  <si>
    <t>Круг відрізний 125 метал</t>
  </si>
  <si>
    <t>Мінеральна вата KNAUF ЭКОРОЛ,  50 мм</t>
  </si>
  <si>
    <t xml:space="preserve">Профіль CW-75  0,45 мм </t>
  </si>
  <si>
    <t xml:space="preserve">Профіль UW-75  0,45 мм </t>
  </si>
  <si>
    <t>Саморіз 3,5*25</t>
  </si>
  <si>
    <t>Саморіз 3,5*9,5</t>
  </si>
  <si>
    <t xml:space="preserve">Профіль CD-60  0,45 мм </t>
  </si>
  <si>
    <t xml:space="preserve">Профіль UD-27  0,45 мм </t>
  </si>
  <si>
    <t>Влаштування ГКЛ конструкцій об'ємних (полки, стільниці) (розгортка по г / к)</t>
  </si>
  <si>
    <t xml:space="preserve">Профіль CW-50  0,45 мм </t>
  </si>
  <si>
    <t xml:space="preserve">Профіль UW-50  0,45 мм </t>
  </si>
  <si>
    <t>Улаштування простих стель з ГКЛ</t>
  </si>
  <si>
    <t>Дюбель TDN Bierbach 6x65</t>
  </si>
  <si>
    <t>"Краб" з'єднувач універсальний</t>
  </si>
  <si>
    <t>Кріплення ES 60 \ 125</t>
  </si>
  <si>
    <t>Профіль CD-60  0,45 мм</t>
  </si>
  <si>
    <t>Профіль UD-27  0,45 мм</t>
  </si>
  <si>
    <t>З'єднувач 60/60</t>
  </si>
  <si>
    <t>Влаштування багаторівневих стель з ГКЛ, коробів П і Г-образних (счит. Розгортку по г / к)</t>
  </si>
  <si>
    <t>Влаштування прорізів у ГКЛ конструкціях під вентиляційні решітки</t>
  </si>
  <si>
    <t>Решітка вентиляційна</t>
  </si>
  <si>
    <t>Установка вхідних дверей</t>
  </si>
  <si>
    <t>Анкер 10*150</t>
  </si>
  <si>
    <t xml:space="preserve">Піна монтажна Soudal 750 мл </t>
  </si>
  <si>
    <t>Установка дверей заводських (зі складанням коробки)</t>
  </si>
  <si>
    <t>Дюбель БМ 8*100</t>
  </si>
  <si>
    <t>Врізка замка, петель</t>
  </si>
  <si>
    <t>к-т</t>
  </si>
  <si>
    <t>Установка наличника стандартного</t>
  </si>
  <si>
    <t>Установка ручки-засувки</t>
  </si>
  <si>
    <t xml:space="preserve">Установка відбійника на підлозі </t>
  </si>
  <si>
    <t>Відбійник</t>
  </si>
  <si>
    <t>Установка мармурових підвіконь до 1,5 м</t>
  </si>
  <si>
    <t>Герметик Soudal Силікон 300 мл</t>
  </si>
  <si>
    <t>Установка захисного куточка, що обрамляє отвори</t>
  </si>
  <si>
    <t>Кутик алюмінієвий</t>
  </si>
  <si>
    <t>Штукатурка стін механізована</t>
  </si>
  <si>
    <t>Штукатурка  Knauf  MP-75 машинного нанесення</t>
  </si>
  <si>
    <t>Штукатурка Ротбанд  Knauf универсальная гипсовая</t>
  </si>
  <si>
    <t>Уголок перфорированный с сеткой</t>
  </si>
  <si>
    <t>Затирка рустів штукатурним розчином і штроб під труби сантехнічні</t>
  </si>
  <si>
    <t>Набивання металевої сітки</t>
  </si>
  <si>
    <t>Сітка штукатурна оцинкованна (20х20х1)</t>
  </si>
  <si>
    <t>Грунтування стін</t>
  </si>
  <si>
    <t>Штукатурка EURO-GIPS Изо старт</t>
  </si>
  <si>
    <t>Шпаклевка Knauf Multifinish</t>
  </si>
  <si>
    <t>Штукатурка EURO-GIPS Ізо старт</t>
  </si>
  <si>
    <t>Шпаклівка Knauf Multifinish</t>
  </si>
  <si>
    <t>Підготовка стін під фарбування ( зі склохолстом)</t>
  </si>
  <si>
    <t>Клей Semin</t>
  </si>
  <si>
    <t xml:space="preserve">Стеклохолст ХСН-40 </t>
  </si>
  <si>
    <t>Шпаклевка финишная BauGut super finish</t>
  </si>
  <si>
    <t>Підготовка відкосів під фарбування (зі склохолстом)</t>
  </si>
  <si>
    <t xml:space="preserve">Склохолст ХСН-40 </t>
  </si>
  <si>
    <t>Підготовка стелі під фарбування (зі склохолстом)</t>
  </si>
  <si>
    <t>Виготовка стельових карнизних ніш, криволінійних ділянок під забарвлення (зі скловолокном) розгортка</t>
  </si>
  <si>
    <t>Шпаклівка фінішна BauGut super finish</t>
  </si>
  <si>
    <t>Фарбування стін за 2 рази</t>
  </si>
  <si>
    <t>Герметик  Ceresit акрил 300 мл</t>
  </si>
  <si>
    <t>Фарбування відкосів за 2 рази</t>
  </si>
  <si>
    <t>Фарбування стелі за 2 рази</t>
  </si>
  <si>
    <t>Герметик  Ceresit акрил 280 мл</t>
  </si>
  <si>
    <t>Влаштування падуг, карнизів простих (від 70 мм)</t>
  </si>
  <si>
    <t>Плінтус стельовий S-100</t>
  </si>
  <si>
    <t>Затирка Ceresit CE-33 Plus</t>
  </si>
  <si>
    <t>Вирізання круглих отворів в плитці під обладнання</t>
  </si>
  <si>
    <t>Коронка алмазна 65мм</t>
  </si>
  <si>
    <t>Підрізка плитки під кутом 45 °</t>
  </si>
  <si>
    <t>Круг алмазний 125 бетон</t>
  </si>
  <si>
    <t>Монтаж дзеркал на стіни (до 1м2)</t>
  </si>
  <si>
    <t>Клей для приклеювання дзеркал Soudal 310 мл</t>
  </si>
  <si>
    <t>Монтаж люка ревізійного з плитки на магнітах</t>
  </si>
  <si>
    <t>Магніти для лючка</t>
  </si>
  <si>
    <t>Люк ревізійний</t>
  </si>
  <si>
    <t>Заробка швів гіпсокартонних конструкцій</t>
  </si>
  <si>
    <t>Сітка-серпянка для швів в гіпсокартону 50 мм</t>
  </si>
  <si>
    <t>Шпаклівка Фугенфюллер Knauf для стиків по гіпсокартону</t>
  </si>
  <si>
    <t>Монтаж електрощита до 60 модулей</t>
  </si>
  <si>
    <t>Монтаж трансформатора понижуючого</t>
  </si>
  <si>
    <t xml:space="preserve">Трансформатор Т-О, 66200/5 </t>
  </si>
  <si>
    <t>Монтаж автоматов 3-х ф, УЗО (от 140 А)</t>
  </si>
  <si>
    <t>Монтаж автоматов однофазних</t>
  </si>
  <si>
    <t>Монтаж диференціального автомата</t>
  </si>
  <si>
    <t>Диференціальний автомат С-25</t>
  </si>
  <si>
    <t>Електрощит</t>
  </si>
  <si>
    <t>Автомат однофазний С-16</t>
  </si>
  <si>
    <t>Автомат однофазний С-25</t>
  </si>
  <si>
    <t>Автомат трехфазний (по проекту)</t>
  </si>
  <si>
    <t>Монтаж реле напруги, струму</t>
  </si>
  <si>
    <t>Стабілізатор струму (по проекту)</t>
  </si>
  <si>
    <t>Розведення слабкострумкової проводки</t>
  </si>
  <si>
    <t>м</t>
  </si>
  <si>
    <t>Кабель F 690 BV Finmark</t>
  </si>
  <si>
    <t>Кабель IP</t>
  </si>
  <si>
    <t>Розведення ел.проводкі мідної прихованої до 6 мм2</t>
  </si>
  <si>
    <t xml:space="preserve">Кабель ВВГ  3х1,5 нгд </t>
  </si>
  <si>
    <t xml:space="preserve">Кабель ВВГ  3х2,5 нгд </t>
  </si>
  <si>
    <t xml:space="preserve">Кабель ВВГ  5х4 нгд </t>
  </si>
  <si>
    <t>Коробка розподільча d - 100</t>
  </si>
  <si>
    <t>Тріпси</t>
  </si>
  <si>
    <t>Кліпса кріпильна d-15-24мм</t>
  </si>
  <si>
    <t>Заробка кабельних штроб</t>
  </si>
  <si>
    <t>Демонтаж перегородок цегляних, піногазо-гіпсоблочних</t>
  </si>
  <si>
    <t>Пробивання штроби в цегляній стіні під ел.проводку</t>
  </si>
  <si>
    <t>Пробивання штроби в цегляній стіні під ел.проводку перетином більше 25 см2</t>
  </si>
  <si>
    <t>Коронка алмазна d 65 мм</t>
  </si>
  <si>
    <t>Коробка установочна</t>
  </si>
  <si>
    <t>Монтаж TV, TF розетки</t>
  </si>
  <si>
    <t>Монтаж електроприладів (дзвінок, вентилятор, електрополотенцесушітеля)</t>
  </si>
  <si>
    <t>Клеми</t>
  </si>
  <si>
    <t>Монтаж переговорного пристрою</t>
  </si>
  <si>
    <t>Монтаж електрообігріву підлоги</t>
  </si>
  <si>
    <t>Пінополістирол 50 мм</t>
  </si>
  <si>
    <t>Коробка розподільна d - 100</t>
  </si>
  <si>
    <t>Розпаювання монтажної коробки (до 5 пайок)</t>
  </si>
  <si>
    <t>Перемичка заземлювальна</t>
  </si>
  <si>
    <t>Водопровід, водовідведення. Сантехніка</t>
  </si>
  <si>
    <t>Різання штроби в цегляній стіні під труби</t>
  </si>
  <si>
    <t xml:space="preserve">Круг алмазний 125 бетон  </t>
  </si>
  <si>
    <t>Перечеканка чавунного стояка</t>
  </si>
  <si>
    <t>Демонтаж опалювальних приладів для повторного застосування</t>
  </si>
  <si>
    <t>Влаштування виводів каналізації d-32-50мм</t>
  </si>
  <si>
    <t>Відведення кан. d-50/90 °</t>
  </si>
  <si>
    <t>Хомут   d-50 мм</t>
  </si>
  <si>
    <t>Влаштування виводів каналізації d-110мм</t>
  </si>
  <si>
    <t>Відведення кан. d-100/90 °</t>
  </si>
  <si>
    <t>Хомут   d-100 мм</t>
  </si>
  <si>
    <t>Трійник каналізаційний d-50 135 °</t>
  </si>
  <si>
    <t>Монтаж пластикової каналізації d- 32-50 мм</t>
  </si>
  <si>
    <t>Труба кан. d-50 мм (Остендорф)</t>
  </si>
  <si>
    <t>Монтаж пластикової каналізації діаметром до 100 мм</t>
  </si>
  <si>
    <t>Труба кан. d-100 мм (Остендорф)</t>
  </si>
  <si>
    <t>Монтаж зворотного клапана d-100 мм</t>
  </si>
  <si>
    <t>Клапан зворотний d-100 мм фланцевий</t>
  </si>
  <si>
    <t>Монтаж металопластикової труби d- 16-24 мм.</t>
  </si>
  <si>
    <t xml:space="preserve">Хомут   d-24 мм </t>
  </si>
  <si>
    <t>Натяжна гільза d-24 мм (REHAU)</t>
  </si>
  <si>
    <t>Трійник d-24 мм (REHAU)</t>
  </si>
  <si>
    <t>Труба мет. пластикова d-16-24 мм (REHAU)</t>
  </si>
  <si>
    <t>Монтаж металопластикової труби d- 25 - 32 мм.</t>
  </si>
  <si>
    <t>Труба мет. пластикова d-25-32 мм (REHAU)</t>
  </si>
  <si>
    <t>Натяжна гільза d-32 мм (REHAU)</t>
  </si>
  <si>
    <t>Трійник d-32 мм (REHAU)</t>
  </si>
  <si>
    <t xml:space="preserve">Хомут   d-32 мм </t>
  </si>
  <si>
    <t>Ізоляція труб d-16-32 мірелоном</t>
  </si>
  <si>
    <t>Стрічка самоклеящаяся b = 50мм</t>
  </si>
  <si>
    <t>Теплоізолююча труба d-16-32 мм (Sanfeex)</t>
  </si>
  <si>
    <t>Футорки (ком-т 6шт)  d-1/2" (Lipovica)</t>
  </si>
  <si>
    <t>Зняття / встановлення опалювальних приладів для технологічних потреб</t>
  </si>
  <si>
    <t>Монтаж бойлера (без електрочастини), газової колонки</t>
  </si>
  <si>
    <t>Клапан шаровый для подключения бойлера</t>
  </si>
  <si>
    <t xml:space="preserve">Крепление Бойлера </t>
  </si>
  <si>
    <t>Шланг для подключения бойлера 1м</t>
  </si>
  <si>
    <t>Монтаж умивальників</t>
  </si>
  <si>
    <t>Кран установчий d-1/2 "х1 / 2"</t>
  </si>
  <si>
    <t>Кріплення умивальника</t>
  </si>
  <si>
    <t>Перехід гумовий 50х32</t>
  </si>
  <si>
    <t>Сифон умивальника хромований</t>
  </si>
  <si>
    <t>Монтаж душової кабіни звичайної</t>
  </si>
  <si>
    <t>Сифон душового піддону (Viega)</t>
  </si>
  <si>
    <t>Монтаж скляних шторок на душовий піддон</t>
  </si>
  <si>
    <t>Куточок пластиковий для плитки</t>
  </si>
  <si>
    <t>Монтаж унітазу, біде консольних</t>
  </si>
  <si>
    <t>Трапер для унітазу</t>
  </si>
  <si>
    <t>Кріплення унітазу</t>
  </si>
  <si>
    <t>Монтаж інсталяції для унітазу, біде</t>
  </si>
  <si>
    <t>Монтаж змішувача</t>
  </si>
  <si>
    <t>Монтаж змішувача прихованої установки</t>
  </si>
  <si>
    <t>Штукатурка Ротбанд  Knauf універсальна гіпсова</t>
  </si>
  <si>
    <t>Перехідник 3/4 "х1 / 2"</t>
  </si>
  <si>
    <t>З'єднувач d-20х1 / 2 "(REHAU)</t>
  </si>
  <si>
    <t>Кільце натяжне d-20мм (Golan)</t>
  </si>
  <si>
    <t>Монтаж душової штанги</t>
  </si>
  <si>
    <t>Монтаж рушникосушки водяного</t>
  </si>
  <si>
    <t>Кран радіаторний d-1/2 "</t>
  </si>
  <si>
    <t>Монтаж фільтрів грубої очистки d- 10-32 мм</t>
  </si>
  <si>
    <t>Влаштування виводів водопостачання d- 15-20 мм</t>
  </si>
  <si>
    <t>Заглушка d- 1/2"</t>
  </si>
  <si>
    <t>Фільтр грубої очистки d-10-32 мм (I.V.R.)</t>
  </si>
  <si>
    <t>Коліно монтажне d-20х1 / 2 90 *</t>
  </si>
  <si>
    <t>Натяжна гільза d-20 мм (REHAU)</t>
  </si>
  <si>
    <t>Монтаж кульових кранів d- 25-32 мм</t>
  </si>
  <si>
    <t xml:space="preserve">Кран шаровый d- 25-32мм </t>
  </si>
  <si>
    <t>Підключення пральної машини</t>
  </si>
  <si>
    <t>Підключення посудомийної машини</t>
  </si>
  <si>
    <t>Монтаж системи захисту від протікання води</t>
  </si>
  <si>
    <t>Монтаж бойлера навісного до 100 л</t>
  </si>
  <si>
    <t>Врізка в діючі мережі внутрішніх каналізаційних мереж</t>
  </si>
  <si>
    <t>Врізка в діючі мережі водопостачання та опалення</t>
  </si>
  <si>
    <t>Збірка і установка сантехмебелі</t>
  </si>
  <si>
    <t>Випробування внутрішнього трубопроводу довжиною до 50 м</t>
  </si>
  <si>
    <t>Проливання системи каналізації довжиною понад 10 м</t>
  </si>
  <si>
    <t>с-ма</t>
  </si>
  <si>
    <t>Кран підключення пральної машини d-1 / 2х3 / 4 "</t>
  </si>
  <si>
    <t>Сифон пральної машини</t>
  </si>
  <si>
    <t>перехідник 50х32мм</t>
  </si>
  <si>
    <t>Кран триходовий d-1/2 "</t>
  </si>
  <si>
    <t>Прокладка трубопроводу вентиляції d- 125-150 мм.</t>
  </si>
  <si>
    <t>Вентиляція, кондиціонування</t>
  </si>
  <si>
    <t>Ізоляція труб вентиляції d- 125-150 мм.</t>
  </si>
  <si>
    <t>Влаштування ГКЛ пристінків місцями до 3 м2</t>
  </si>
  <si>
    <t>Монтаж електрофурнітури в стіні</t>
  </si>
  <si>
    <t>Обшивання конструкцій г/к на клею</t>
  </si>
  <si>
    <t>Клей Perflix гіпсокартона</t>
  </si>
  <si>
    <t>Посилення ГКЛ конструкцій листами фанери</t>
  </si>
  <si>
    <t>Влаштування посилених профілів (брусу)</t>
  </si>
  <si>
    <t>Дюбель БМ 6*80</t>
  </si>
  <si>
    <t>Профіль посилений UA-100</t>
  </si>
  <si>
    <t>Монтаж люка ревізійного</t>
  </si>
  <si>
    <t>Люк для ревізії 300*300</t>
  </si>
  <si>
    <t>Улаштування підлоги гранітної чи мармурової</t>
  </si>
  <si>
    <t>Затирка Mapei Ultracolor Plus 100</t>
  </si>
  <si>
    <t>Клей Ceresit CM-115 для мрамора</t>
  </si>
  <si>
    <t xml:space="preserve">Круг алмазный 125 бетон </t>
  </si>
  <si>
    <t>Смывка для плитки Mapei Keranet (0,75 л)</t>
  </si>
  <si>
    <t>Полірування гранітної чи мармурової підлоги</t>
  </si>
  <si>
    <t>Гідроізоляція полімерцементна за 2 рази</t>
  </si>
  <si>
    <t>Гідроізоляційна суміш CR-65</t>
  </si>
  <si>
    <t>Влаштування перехідних планок, накладок</t>
  </si>
  <si>
    <t>Штукатурка відкосів механізована</t>
  </si>
  <si>
    <t>Установка перфорованих кутиків</t>
  </si>
  <si>
    <t>Кутик перфорований</t>
  </si>
  <si>
    <t>Облицювання стін мармуром чи гранітом</t>
  </si>
  <si>
    <t>Клей Ceresit CM-115 для мармура</t>
  </si>
  <si>
    <t>Фарбування падуг, карнизів простих за 2 рази</t>
  </si>
  <si>
    <t>Влаштування стелі декоративною штукатуркою</t>
  </si>
  <si>
    <t>Накінцівники 125мм</t>
  </si>
  <si>
    <t>Кабель DTIP-18 250 Вт</t>
  </si>
  <si>
    <t>Сборка світильників</t>
  </si>
  <si>
    <t>Монтаж освітлювальних приладів (світильники врізні і накладні на стелі та настінні врізні) вагою до 5 кг (без збірки)</t>
  </si>
  <si>
    <t>Опуск чавунного стояка</t>
  </si>
  <si>
    <t>Труба кан. D-100мм (ОСТЕНДОРФ)</t>
  </si>
  <si>
    <t>Хомут d-100мм</t>
  </si>
  <si>
    <t>Монтаж повітряного клапана каналізаційного d-110мм</t>
  </si>
  <si>
    <t>Клапан повітряний канализ. d-100мм</t>
  </si>
  <si>
    <t>Трійник каналізаційний d-110 135 °</t>
  </si>
  <si>
    <t>Опалювальнй прилад типу "Кермі"</t>
  </si>
  <si>
    <t>Прокладки радіаторні пароніт  d-25 мм</t>
  </si>
  <si>
    <t xml:space="preserve">Кран радіаторний  d-1/2" </t>
  </si>
  <si>
    <t>Монтаж ванни звичайної</t>
  </si>
  <si>
    <t>Герметик Soudal Сілікон 300 мл</t>
  </si>
  <si>
    <t>Кутик пластиковий для плитки</t>
  </si>
  <si>
    <t>Сифон ванни з автоматичною пробкою</t>
  </si>
  <si>
    <t>Монтаж зворотного клапана d-15-25 мм</t>
  </si>
  <si>
    <t>Клапан зворотній  25мм (ІТАЛ)</t>
  </si>
  <si>
    <t>Монтаж кульових кранів d- 15-20 мм</t>
  </si>
  <si>
    <t xml:space="preserve">Кран шаровый d- 15-20мм </t>
  </si>
  <si>
    <t>Монтаж системи водоочистки повної</t>
  </si>
  <si>
    <t>Пусконалагоджувальні роботи системи водоочистки</t>
  </si>
  <si>
    <t>Хол</t>
  </si>
  <si>
    <t>Монтаж вентилятору</t>
  </si>
  <si>
    <t>Повітропровід гнучкий ізольований Ø150 мм Vents</t>
  </si>
  <si>
    <t>Кронштейн радіаторний L = 220 мм</t>
  </si>
  <si>
    <t>хомути вентиляції</t>
  </si>
  <si>
    <t>фольгоізол</t>
  </si>
  <si>
    <t>скотч К2</t>
  </si>
  <si>
    <t>Підключення плити</t>
  </si>
  <si>
    <t>Сифон кухонної мийки</t>
  </si>
  <si>
    <t>Монтаж регулятора підлоги (простого)</t>
  </si>
  <si>
    <t>Пристрій лінійних освітлювальних приладів (ЛЕД, Дюралайт та ін.) На профіль</t>
  </si>
  <si>
    <t>Підключення кух.мийки</t>
  </si>
  <si>
    <t>Монтаж опалювальних приладів типу "Кермі"</t>
  </si>
  <si>
    <t>MASTER INER Стирол/10 - Акрилова грунтовка глибокого проникнення для внутрішніх</t>
  </si>
  <si>
    <t xml:space="preserve">Фарба San Marco Antartica </t>
  </si>
  <si>
    <t>Вимикач</t>
  </si>
  <si>
    <t xml:space="preserve">Влаштування лампочок </t>
  </si>
  <si>
    <t xml:space="preserve">Лампочка з патроном </t>
  </si>
  <si>
    <t>т</t>
  </si>
  <si>
    <t>Всього вартість робіт, грн з ПДВ.:</t>
  </si>
  <si>
    <t>Всього вартість робіт з матеріалами,грн з ПДВ</t>
  </si>
  <si>
    <t>квартира площею 88,75 м2.  Luxury 2D (Тип 1 Shell and Core). Квартира №204</t>
  </si>
  <si>
    <t>квартира площею 88,75 м2.  Luxury 2D (Тип 2 White Box). Квартира №244</t>
  </si>
  <si>
    <t>Підготовка стін під наклеювання склохолста</t>
  </si>
  <si>
    <t>Договірна ціна на  ремонтно-будівельні та оздоблювальні роботи з виконання ремонту
 на об'єкті: «Будівництво житлового комплексу з вбудовано-прибудованими нежитловими приміщеннями та підземним паркінгом по вул. П. Лумумби, 12 в Печерському районі м. Києва»</t>
  </si>
  <si>
    <t>Допоміжні матеріали</t>
  </si>
  <si>
    <t xml:space="preserve">Договірна ціна на  ремонтно-будівельні та оздоблювальні роботи з виконання ремонту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</si>
</sst>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.00_р_._-;\-* #,##0.00_р_._-;_-* \-??_р_._-;_-@_-"/>
    <numFmt numFmtId="166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165" fontId="4" fillId="0" borderId="0" applyFill="0" applyBorder="0" applyAlignment="0" applyProtection="0"/>
    <xf numFmtId="9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</cellStyleXfs>
  <cellXfs count="158">
    <xf numFmtId="0" fontId="0" fillId="0" borderId="0" xfId="0"/>
    <xf numFmtId="0" fontId="8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9" fontId="7" fillId="0" borderId="1" xfId="8" applyFont="1" applyFill="1" applyBorder="1" applyAlignment="1">
      <alignment horizontal="center" vertical="center"/>
    </xf>
    <xf numFmtId="9" fontId="9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  <xf numFmtId="0" fontId="6" fillId="0" borderId="0" xfId="1" applyFont="1" applyFill="1" applyAlignment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/>
    </xf>
    <xf numFmtId="0" fontId="7" fillId="0" borderId="1" xfId="1" quotePrefix="1" applyFont="1" applyFill="1" applyBorder="1" applyAlignment="1">
      <alignment horizontal="right" vertical="center" wrapText="1"/>
    </xf>
    <xf numFmtId="4" fontId="6" fillId="3" borderId="1" xfId="2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>
      <alignment horizontal="right" vertical="center" wrapText="1"/>
    </xf>
    <xf numFmtId="2" fontId="6" fillId="0" borderId="1" xfId="2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right" vertical="center"/>
    </xf>
    <xf numFmtId="4" fontId="6" fillId="0" borderId="1" xfId="3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10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0" fontId="6" fillId="0" borderId="1" xfId="4" applyFont="1" applyFill="1" applyBorder="1" applyAlignment="1">
      <alignment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right" vertical="center"/>
    </xf>
    <xf numFmtId="4" fontId="6" fillId="4" borderId="1" xfId="2" applyNumberFormat="1" applyFont="1" applyFill="1" applyBorder="1" applyAlignment="1">
      <alignment horizontal="right" vertical="center" wrapText="1"/>
    </xf>
    <xf numFmtId="0" fontId="6" fillId="4" borderId="1" xfId="4" applyFont="1" applyFill="1" applyBorder="1" applyAlignment="1">
      <alignment vertical="center" wrapText="1"/>
    </xf>
    <xf numFmtId="0" fontId="6" fillId="4" borderId="1" xfId="4" applyFont="1" applyFill="1" applyBorder="1" applyAlignment="1">
      <alignment horizontal="center" vertical="center" wrapText="1"/>
    </xf>
    <xf numFmtId="4" fontId="6" fillId="4" borderId="1" xfId="4" applyNumberFormat="1" applyFont="1" applyFill="1" applyBorder="1" applyAlignment="1">
      <alignment horizontal="right" vertical="center" wrapText="1"/>
    </xf>
    <xf numFmtId="4" fontId="6" fillId="4" borderId="1" xfId="1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 wrapText="1"/>
    </xf>
    <xf numFmtId="4" fontId="6" fillId="4" borderId="1" xfId="2" applyNumberFormat="1" applyFont="1" applyFill="1" applyBorder="1" applyAlignment="1">
      <alignment horizontal="right" vertical="center"/>
    </xf>
    <xf numFmtId="0" fontId="6" fillId="4" borderId="0" xfId="1" applyFont="1" applyFill="1" applyBorder="1" applyAlignment="1">
      <alignment vertical="center" wrapText="1"/>
    </xf>
    <xf numFmtId="0" fontId="6" fillId="4" borderId="0" xfId="1" applyFont="1" applyFill="1" applyAlignment="1">
      <alignment vertical="center"/>
    </xf>
    <xf numFmtId="2" fontId="6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4" fontId="6" fillId="0" borderId="2" xfId="2" applyNumberFormat="1" applyFont="1" applyFill="1" applyBorder="1" applyAlignment="1">
      <alignment horizontal="right" vertical="center" wrapText="1"/>
    </xf>
    <xf numFmtId="4" fontId="6" fillId="0" borderId="2" xfId="2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center" vertical="center"/>
    </xf>
    <xf numFmtId="4" fontId="7" fillId="0" borderId="4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vertical="center"/>
    </xf>
    <xf numFmtId="4" fontId="7" fillId="0" borderId="7" xfId="1" applyNumberFormat="1" applyFont="1" applyFill="1" applyBorder="1" applyAlignment="1">
      <alignment horizontal="right" vertical="center" wrapText="1"/>
    </xf>
    <xf numFmtId="4" fontId="7" fillId="0" borderId="10" xfId="1" applyNumberFormat="1" applyFont="1" applyFill="1" applyBorder="1" applyAlignment="1">
      <alignment horizontal="right" vertical="center" wrapText="1"/>
    </xf>
    <xf numFmtId="0" fontId="6" fillId="4" borderId="3" xfId="1" applyFont="1" applyFill="1" applyBorder="1" applyAlignment="1">
      <alignment vertical="center"/>
    </xf>
    <xf numFmtId="0" fontId="6" fillId="4" borderId="6" xfId="1" applyFont="1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4" fontId="6" fillId="3" borderId="11" xfId="2" applyNumberFormat="1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vertical="center" wrapText="1"/>
    </xf>
    <xf numFmtId="2" fontId="6" fillId="3" borderId="11" xfId="2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 wrapText="1"/>
    </xf>
    <xf numFmtId="1" fontId="7" fillId="2" borderId="9" xfId="0" applyNumberFormat="1" applyFont="1" applyFill="1" applyBorder="1" applyAlignment="1">
      <alignment horizontal="center" vertical="center" wrapText="1" shrinkToFi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6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4" fontId="6" fillId="3" borderId="4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vertical="center" wrapText="1"/>
    </xf>
    <xf numFmtId="2" fontId="6" fillId="3" borderId="4" xfId="2" applyNumberFormat="1" applyFont="1" applyFill="1" applyBorder="1" applyAlignment="1">
      <alignment horizontal="center" vertical="center" wrapText="1"/>
    </xf>
    <xf numFmtId="4" fontId="6" fillId="3" borderId="5" xfId="2" applyNumberFormat="1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4" fontId="6" fillId="0" borderId="7" xfId="2" applyNumberFormat="1" applyFont="1" applyFill="1" applyBorder="1" applyAlignment="1">
      <alignment horizontal="right" vertical="center" wrapText="1"/>
    </xf>
    <xf numFmtId="0" fontId="6" fillId="3" borderId="6" xfId="2" applyFont="1" applyFill="1" applyBorder="1" applyAlignment="1">
      <alignment horizontal="center" vertical="center" wrapText="1"/>
    </xf>
    <xf numFmtId="4" fontId="6" fillId="3" borderId="7" xfId="2" applyNumberFormat="1" applyFont="1" applyFill="1" applyBorder="1" applyAlignment="1">
      <alignment horizontal="right" vertical="center" wrapText="1"/>
    </xf>
    <xf numFmtId="4" fontId="6" fillId="4" borderId="7" xfId="2" applyNumberFormat="1" applyFont="1" applyFill="1" applyBorder="1" applyAlignment="1">
      <alignment horizontal="right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vertical="center" wrapText="1"/>
    </xf>
    <xf numFmtId="0" fontId="6" fillId="0" borderId="9" xfId="2" applyFont="1" applyFill="1" applyBorder="1" applyAlignment="1">
      <alignment horizontal="center" vertical="center" wrapText="1"/>
    </xf>
    <xf numFmtId="4" fontId="6" fillId="0" borderId="9" xfId="2" applyNumberFormat="1" applyFont="1" applyFill="1" applyBorder="1" applyAlignment="1">
      <alignment horizontal="right" vertical="center" wrapText="1"/>
    </xf>
    <xf numFmtId="4" fontId="6" fillId="0" borderId="9" xfId="2" applyNumberFormat="1" applyFont="1" applyFill="1" applyBorder="1" applyAlignment="1">
      <alignment horizontal="center" vertical="center" wrapText="1"/>
    </xf>
    <xf numFmtId="4" fontId="6" fillId="0" borderId="10" xfId="2" applyNumberFormat="1" applyFont="1" applyFill="1" applyBorder="1" applyAlignment="1">
      <alignment horizontal="right" vertical="center" wrapText="1"/>
    </xf>
    <xf numFmtId="0" fontId="6" fillId="0" borderId="6" xfId="2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right" vertical="center"/>
    </xf>
    <xf numFmtId="4" fontId="6" fillId="0" borderId="7" xfId="1" applyNumberFormat="1" applyFont="1" applyFill="1" applyBorder="1" applyAlignment="1">
      <alignment horizontal="right" vertical="center" wrapText="1"/>
    </xf>
    <xf numFmtId="4" fontId="6" fillId="0" borderId="7" xfId="10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right" vertical="center"/>
    </xf>
    <xf numFmtId="0" fontId="6" fillId="0" borderId="8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1" applyFont="1" applyFill="1" applyAlignment="1">
      <alignment horizontal="center" vertical="center"/>
    </xf>
    <xf numFmtId="0" fontId="6" fillId="4" borderId="8" xfId="1" applyFont="1" applyFill="1" applyBorder="1" applyAlignment="1">
      <alignment vertical="center"/>
    </xf>
    <xf numFmtId="49" fontId="7" fillId="0" borderId="9" xfId="1" quotePrefix="1" applyNumberFormat="1" applyFont="1" applyFill="1" applyBorder="1" applyAlignment="1">
      <alignment horizontal="right" vertical="center" wrapText="1"/>
    </xf>
    <xf numFmtId="9" fontId="7" fillId="0" borderId="9" xfId="8" applyFont="1" applyFill="1" applyBorder="1" applyAlignment="1">
      <alignment horizontal="center" vertical="center"/>
    </xf>
    <xf numFmtId="4" fontId="7" fillId="0" borderId="9" xfId="1" applyNumberFormat="1" applyFont="1" applyFill="1" applyBorder="1" applyAlignment="1">
      <alignment horizontal="right" vertical="center"/>
    </xf>
    <xf numFmtId="164" fontId="9" fillId="0" borderId="9" xfId="1" applyNumberFormat="1" applyFont="1" applyFill="1" applyBorder="1" applyAlignment="1">
      <alignment vertical="center" wrapText="1"/>
    </xf>
    <xf numFmtId="164" fontId="9" fillId="0" borderId="9" xfId="1" applyNumberFormat="1" applyFont="1" applyFill="1" applyBorder="1" applyAlignment="1">
      <alignment horizontal="center" vertical="center" wrapText="1"/>
    </xf>
    <xf numFmtId="4" fontId="9" fillId="0" borderId="9" xfId="1" applyNumberFormat="1" applyFont="1" applyFill="1" applyBorder="1" applyAlignment="1">
      <alignment horizontal="right" vertical="center" wrapText="1"/>
    </xf>
    <xf numFmtId="0" fontId="6" fillId="0" borderId="8" xfId="1" applyFont="1" applyFill="1" applyBorder="1" applyAlignment="1">
      <alignment vertical="center"/>
    </xf>
    <xf numFmtId="0" fontId="6" fillId="4" borderId="0" xfId="1" applyFont="1" applyFill="1" applyBorder="1" applyAlignment="1">
      <alignment vertical="center"/>
    </xf>
    <xf numFmtId="49" fontId="7" fillId="0" borderId="0" xfId="1" quotePrefix="1" applyNumberFormat="1" applyFont="1" applyFill="1" applyBorder="1" applyAlignment="1">
      <alignment horizontal="right" vertical="center" wrapText="1"/>
    </xf>
    <xf numFmtId="9" fontId="7" fillId="0" borderId="0" xfId="8" applyFont="1" applyFill="1" applyBorder="1" applyAlignment="1">
      <alignment horizontal="center" vertical="center"/>
    </xf>
    <xf numFmtId="4" fontId="7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>
      <alignment horizontal="right" vertical="center" wrapText="1"/>
    </xf>
    <xf numFmtId="0" fontId="7" fillId="0" borderId="4" xfId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4" fontId="7" fillId="0" borderId="4" xfId="1" applyNumberFormat="1" applyFont="1" applyFill="1" applyBorder="1" applyAlignment="1">
      <alignment horizontal="right" vertical="center" wrapText="1"/>
    </xf>
    <xf numFmtId="1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</cellXfs>
  <cellStyles count="11">
    <cellStyle name="Normal_Золотая смета" xfId="3"/>
    <cellStyle name="Обычный" xfId="0" builtinId="0"/>
    <cellStyle name="Обычный 2" xfId="2"/>
    <cellStyle name="Обычный 3" xfId="1"/>
    <cellStyle name="Обычный 3 2" xfId="5"/>
    <cellStyle name="Обычный 4" xfId="4"/>
    <cellStyle name="Обычный_Каменецкая Ирина (Введенского)" xfId="10"/>
    <cellStyle name="Процентный" xfId="8" builtinId="5"/>
    <cellStyle name="Стиль 1" xfId="6"/>
    <cellStyle name="Финансовый 2" xfId="7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5"/>
  <sheetViews>
    <sheetView zoomScale="90" zoomScaleNormal="90" zoomScaleSheetLayoutView="90" workbookViewId="0">
      <pane ySplit="8" topLeftCell="A30" activePane="bottomLeft" state="frozen"/>
      <selection pane="bottomLeft" activeCell="J4" sqref="J4"/>
    </sheetView>
  </sheetViews>
  <sheetFormatPr defaultColWidth="62.85546875" defaultRowHeight="12.75" x14ac:dyDescent="0.25"/>
  <cols>
    <col min="1" max="1" width="4.42578125" style="64" customWidth="1"/>
    <col min="2" max="2" width="49.42578125" style="5" customWidth="1"/>
    <col min="3" max="3" width="11" style="6" customWidth="1"/>
    <col min="4" max="4" width="14.5703125" style="7" customWidth="1"/>
    <col min="5" max="6" width="16" style="6" customWidth="1"/>
    <col min="7" max="7" width="40.140625" style="5" customWidth="1"/>
    <col min="8" max="8" width="9" style="6" customWidth="1"/>
    <col min="9" max="9" width="9.7109375" style="7" customWidth="1"/>
    <col min="10" max="10" width="14.7109375" style="6" customWidth="1"/>
    <col min="11" max="11" width="14.28515625" style="6" customWidth="1"/>
    <col min="12" max="12" width="15.85546875" style="6" customWidth="1"/>
    <col min="13" max="16384" width="62.85546875" style="5"/>
  </cols>
  <sheetData>
    <row r="1" spans="1:12" x14ac:dyDescent="0.25">
      <c r="A1" s="146"/>
      <c r="B1" s="146"/>
      <c r="C1" s="2"/>
      <c r="D1" s="2"/>
      <c r="E1" s="2"/>
      <c r="F1" s="2"/>
      <c r="G1" s="2"/>
      <c r="H1" s="68"/>
      <c r="I1" s="68"/>
      <c r="J1" s="68"/>
      <c r="K1" s="68"/>
      <c r="L1" s="69"/>
    </row>
    <row r="2" spans="1:12" x14ac:dyDescent="0.25">
      <c r="A2" s="147"/>
      <c r="B2" s="147"/>
      <c r="C2" s="2"/>
      <c r="D2" s="2"/>
      <c r="E2" s="2"/>
      <c r="F2" s="2"/>
      <c r="G2" s="2"/>
      <c r="H2" s="68"/>
      <c r="I2" s="68"/>
      <c r="J2" s="68"/>
      <c r="K2" s="68"/>
      <c r="L2" s="69"/>
    </row>
    <row r="3" spans="1:12" ht="25.5" customHeigh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s="1" customFormat="1" ht="27.75" customHeight="1" x14ac:dyDescent="0.25">
      <c r="A5" s="149" t="s">
        <v>357</v>
      </c>
      <c r="B5" s="150"/>
      <c r="C5" s="150"/>
      <c r="D5" s="150"/>
      <c r="E5" s="150"/>
      <c r="F5" s="150"/>
      <c r="G5" s="150"/>
      <c r="H5" s="150"/>
      <c r="I5" s="151"/>
      <c r="J5" s="150"/>
      <c r="K5" s="150"/>
      <c r="L5" s="150"/>
    </row>
    <row r="6" spans="1:12" s="1" customFormat="1" ht="15.75" customHeight="1" thickBot="1" x14ac:dyDescent="0.3">
      <c r="A6" s="152" t="s">
        <v>354</v>
      </c>
      <c r="B6" s="152"/>
      <c r="C6" s="152"/>
      <c r="D6" s="152"/>
      <c r="E6" s="152"/>
      <c r="F6" s="152"/>
      <c r="G6" s="152"/>
      <c r="H6" s="152"/>
      <c r="I6" s="153"/>
      <c r="J6" s="152"/>
      <c r="K6" s="152"/>
      <c r="L6" s="152"/>
    </row>
    <row r="7" spans="1:12" s="126" customFormat="1" ht="15.75" customHeight="1" x14ac:dyDescent="0.25">
      <c r="A7" s="154" t="s">
        <v>0</v>
      </c>
      <c r="B7" s="89" t="s">
        <v>1</v>
      </c>
      <c r="C7" s="89"/>
      <c r="D7" s="90"/>
      <c r="E7" s="89"/>
      <c r="F7" s="89"/>
      <c r="G7" s="91" t="s">
        <v>2</v>
      </c>
      <c r="H7" s="91"/>
      <c r="I7" s="92"/>
      <c r="J7" s="91"/>
      <c r="K7" s="91"/>
      <c r="L7" s="93"/>
    </row>
    <row r="8" spans="1:12" s="126" customFormat="1" ht="42.75" customHeight="1" thickBot="1" x14ac:dyDescent="0.3">
      <c r="A8" s="155"/>
      <c r="B8" s="94" t="s">
        <v>3</v>
      </c>
      <c r="C8" s="95" t="s">
        <v>4</v>
      </c>
      <c r="D8" s="96" t="s">
        <v>5</v>
      </c>
      <c r="E8" s="97" t="s">
        <v>26</v>
      </c>
      <c r="F8" s="97" t="s">
        <v>27</v>
      </c>
      <c r="G8" s="94" t="s">
        <v>6</v>
      </c>
      <c r="H8" s="94" t="s">
        <v>7</v>
      </c>
      <c r="I8" s="96" t="s">
        <v>8</v>
      </c>
      <c r="J8" s="94" t="s">
        <v>5</v>
      </c>
      <c r="K8" s="97" t="s">
        <v>28</v>
      </c>
      <c r="L8" s="98" t="s">
        <v>29</v>
      </c>
    </row>
    <row r="9" spans="1:12" s="15" customFormat="1" x14ac:dyDescent="0.25">
      <c r="A9" s="99">
        <v>1</v>
      </c>
      <c r="B9" s="100" t="s">
        <v>22</v>
      </c>
      <c r="C9" s="101"/>
      <c r="D9" s="102"/>
      <c r="E9" s="102"/>
      <c r="F9" s="102"/>
      <c r="G9" s="103"/>
      <c r="H9" s="101"/>
      <c r="I9" s="104"/>
      <c r="J9" s="102"/>
      <c r="K9" s="102"/>
      <c r="L9" s="105"/>
    </row>
    <row r="10" spans="1:12" s="15" customFormat="1" x14ac:dyDescent="0.25">
      <c r="A10" s="106">
        <v>2</v>
      </c>
      <c r="B10" s="28" t="s">
        <v>39</v>
      </c>
      <c r="C10" s="8" t="s">
        <v>40</v>
      </c>
      <c r="D10" s="29">
        <v>2</v>
      </c>
      <c r="E10" s="23">
        <v>37.18</v>
      </c>
      <c r="F10" s="23">
        <f>D10*E10</f>
        <v>74.36</v>
      </c>
      <c r="G10" s="10" t="s">
        <v>41</v>
      </c>
      <c r="H10" s="17" t="s">
        <v>16</v>
      </c>
      <c r="I10" s="23">
        <v>0.3</v>
      </c>
      <c r="J10" s="23">
        <f>D10*I10</f>
        <v>0.6</v>
      </c>
      <c r="K10" s="23">
        <v>99.079200000000014</v>
      </c>
      <c r="L10" s="107">
        <f>J10*K10</f>
        <v>59.447520000000004</v>
      </c>
    </row>
    <row r="11" spans="1:12" s="15" customFormat="1" x14ac:dyDescent="0.25">
      <c r="A11" s="108">
        <v>3</v>
      </c>
      <c r="B11" s="12" t="s">
        <v>9</v>
      </c>
      <c r="C11" s="13"/>
      <c r="D11" s="21"/>
      <c r="E11" s="21"/>
      <c r="F11" s="21"/>
      <c r="G11" s="11"/>
      <c r="H11" s="11"/>
      <c r="I11" s="21"/>
      <c r="J11" s="21"/>
      <c r="K11" s="21"/>
      <c r="L11" s="109"/>
    </row>
    <row r="12" spans="1:12" s="15" customFormat="1" ht="25.5" x14ac:dyDescent="0.25">
      <c r="A12" s="106">
        <v>4</v>
      </c>
      <c r="B12" s="37" t="s">
        <v>51</v>
      </c>
      <c r="C12" s="33" t="s">
        <v>10</v>
      </c>
      <c r="D12" s="25">
        <v>85.1</v>
      </c>
      <c r="E12" s="34">
        <v>77.459999999999994</v>
      </c>
      <c r="F12" s="23">
        <f>D12*E12</f>
        <v>6591.8459999999986</v>
      </c>
      <c r="G12" s="30" t="s">
        <v>52</v>
      </c>
      <c r="H12" s="33" t="s">
        <v>12</v>
      </c>
      <c r="I12" s="25">
        <v>1</v>
      </c>
      <c r="J12" s="35">
        <f>D12*I12</f>
        <v>85.1</v>
      </c>
      <c r="K12" s="34">
        <v>5.9162400000000002</v>
      </c>
      <c r="L12" s="107">
        <f t="shared" ref="L12:L17" si="0">J12*K12</f>
        <v>503.47202399999998</v>
      </c>
    </row>
    <row r="13" spans="1:12" s="15" customFormat="1" x14ac:dyDescent="0.25">
      <c r="A13" s="106">
        <v>5</v>
      </c>
      <c r="B13" s="37"/>
      <c r="C13" s="33"/>
      <c r="D13" s="25"/>
      <c r="E13" s="34"/>
      <c r="F13" s="34"/>
      <c r="G13" s="30" t="s">
        <v>53</v>
      </c>
      <c r="H13" s="33" t="s">
        <v>15</v>
      </c>
      <c r="I13" s="25">
        <v>0.5</v>
      </c>
      <c r="J13" s="35">
        <f>D12*I13</f>
        <v>42.55</v>
      </c>
      <c r="K13" s="34">
        <v>3.9916800000000001</v>
      </c>
      <c r="L13" s="107">
        <f t="shared" si="0"/>
        <v>169.84598399999999</v>
      </c>
    </row>
    <row r="14" spans="1:12" s="15" customFormat="1" x14ac:dyDescent="0.25">
      <c r="A14" s="106">
        <v>6</v>
      </c>
      <c r="B14" s="37"/>
      <c r="C14" s="33"/>
      <c r="D14" s="25"/>
      <c r="E14" s="34"/>
      <c r="F14" s="34"/>
      <c r="G14" s="30" t="s">
        <v>54</v>
      </c>
      <c r="H14" s="33" t="s">
        <v>23</v>
      </c>
      <c r="I14" s="25">
        <v>0.05</v>
      </c>
      <c r="J14" s="35">
        <f>D12*I14</f>
        <v>4.2549999999999999</v>
      </c>
      <c r="K14" s="34">
        <v>455.26536000000004</v>
      </c>
      <c r="L14" s="107">
        <f t="shared" si="0"/>
        <v>1937.1541068000001</v>
      </c>
    </row>
    <row r="15" spans="1:12" s="15" customFormat="1" x14ac:dyDescent="0.25">
      <c r="A15" s="106">
        <v>7</v>
      </c>
      <c r="B15" s="37"/>
      <c r="C15" s="33"/>
      <c r="D15" s="25"/>
      <c r="E15" s="34"/>
      <c r="F15" s="34"/>
      <c r="G15" s="30" t="s">
        <v>55</v>
      </c>
      <c r="H15" s="33" t="s">
        <v>351</v>
      </c>
      <c r="I15" s="25">
        <v>0.01</v>
      </c>
      <c r="J15" s="35">
        <f>D12*I15</f>
        <v>0.85099999999999998</v>
      </c>
      <c r="K15" s="34">
        <v>1944.0000000000002</v>
      </c>
      <c r="L15" s="107">
        <f t="shared" si="0"/>
        <v>1654.3440000000001</v>
      </c>
    </row>
    <row r="16" spans="1:12" s="15" customFormat="1" x14ac:dyDescent="0.25">
      <c r="A16" s="106">
        <v>8</v>
      </c>
      <c r="B16" s="37"/>
      <c r="C16" s="33"/>
      <c r="D16" s="25"/>
      <c r="E16" s="34"/>
      <c r="F16" s="34"/>
      <c r="G16" s="30" t="s">
        <v>56</v>
      </c>
      <c r="H16" s="33" t="s">
        <v>10</v>
      </c>
      <c r="I16" s="25">
        <v>1.2</v>
      </c>
      <c r="J16" s="35">
        <f>D12*I16</f>
        <v>102.11999999999999</v>
      </c>
      <c r="K16" s="34">
        <v>31.120848000000002</v>
      </c>
      <c r="L16" s="107">
        <f t="shared" si="0"/>
        <v>3178.0609977599997</v>
      </c>
    </row>
    <row r="17" spans="1:12" s="15" customFormat="1" x14ac:dyDescent="0.25">
      <c r="A17" s="106">
        <v>9</v>
      </c>
      <c r="B17" s="31" t="s">
        <v>57</v>
      </c>
      <c r="C17" s="16" t="s">
        <v>10</v>
      </c>
      <c r="D17" s="23">
        <v>85.1</v>
      </c>
      <c r="E17" s="42">
        <v>37.18</v>
      </c>
      <c r="F17" s="34">
        <f>D17*E17</f>
        <v>3164.0179999999996</v>
      </c>
      <c r="G17" s="30" t="s">
        <v>58</v>
      </c>
      <c r="H17" s="33" t="s">
        <v>23</v>
      </c>
      <c r="I17" s="25">
        <v>0.01</v>
      </c>
      <c r="J17" s="34">
        <f>D17*I17</f>
        <v>0.85099999999999998</v>
      </c>
      <c r="K17" s="34">
        <v>1205.3448000000001</v>
      </c>
      <c r="L17" s="107">
        <f t="shared" si="0"/>
        <v>1025.7484248000001</v>
      </c>
    </row>
    <row r="18" spans="1:12" s="15" customFormat="1" x14ac:dyDescent="0.25">
      <c r="A18" s="108">
        <v>10</v>
      </c>
      <c r="B18" s="12" t="s">
        <v>18</v>
      </c>
      <c r="C18" s="13"/>
      <c r="D18" s="21"/>
      <c r="E18" s="21"/>
      <c r="F18" s="21"/>
      <c r="G18" s="11"/>
      <c r="H18" s="11"/>
      <c r="I18" s="21"/>
      <c r="J18" s="21"/>
      <c r="K18" s="21"/>
      <c r="L18" s="109"/>
    </row>
    <row r="19" spans="1:12" s="15" customFormat="1" x14ac:dyDescent="0.25">
      <c r="A19" s="106">
        <v>11</v>
      </c>
      <c r="B19" s="43" t="s">
        <v>161</v>
      </c>
      <c r="C19" s="44" t="s">
        <v>16</v>
      </c>
      <c r="D19" s="45">
        <v>1</v>
      </c>
      <c r="E19" s="45">
        <v>309.05</v>
      </c>
      <c r="F19" s="23">
        <f>D19*E19</f>
        <v>309.05</v>
      </c>
      <c r="G19" s="37" t="s">
        <v>106</v>
      </c>
      <c r="H19" s="33" t="s">
        <v>16</v>
      </c>
      <c r="I19" s="45"/>
      <c r="J19" s="45">
        <v>4</v>
      </c>
      <c r="K19" s="42">
        <v>17.356680000000001</v>
      </c>
      <c r="L19" s="107">
        <f t="shared" ref="L19:L40" si="1">J19*K19</f>
        <v>69.426720000000003</v>
      </c>
    </row>
    <row r="20" spans="1:12" s="15" customFormat="1" x14ac:dyDescent="0.25">
      <c r="A20" s="106">
        <v>12</v>
      </c>
      <c r="B20" s="43"/>
      <c r="C20" s="44"/>
      <c r="D20" s="45"/>
      <c r="E20" s="45"/>
      <c r="F20" s="23"/>
      <c r="G20" s="37" t="s">
        <v>168</v>
      </c>
      <c r="H20" s="33" t="s">
        <v>16</v>
      </c>
      <c r="I20" s="45"/>
      <c r="J20" s="45">
        <v>1</v>
      </c>
      <c r="K20" s="42">
        <v>702.32184000000007</v>
      </c>
      <c r="L20" s="107">
        <f t="shared" si="1"/>
        <v>702.32184000000007</v>
      </c>
    </row>
    <row r="21" spans="1:12" s="15" customFormat="1" x14ac:dyDescent="0.25">
      <c r="A21" s="106">
        <v>13</v>
      </c>
      <c r="B21" s="43" t="s">
        <v>162</v>
      </c>
      <c r="C21" s="44" t="s">
        <v>16</v>
      </c>
      <c r="D21" s="45">
        <v>1</v>
      </c>
      <c r="E21" s="45">
        <v>49.57</v>
      </c>
      <c r="F21" s="23">
        <f>D21*E21</f>
        <v>49.57</v>
      </c>
      <c r="G21" s="37" t="s">
        <v>163</v>
      </c>
      <c r="H21" s="33" t="s">
        <v>16</v>
      </c>
      <c r="I21" s="45"/>
      <c r="J21" s="45">
        <v>1</v>
      </c>
      <c r="K21" s="42">
        <v>272.28960000000006</v>
      </c>
      <c r="L21" s="107">
        <f t="shared" si="1"/>
        <v>272.28960000000006</v>
      </c>
    </row>
    <row r="22" spans="1:12" s="15" customFormat="1" x14ac:dyDescent="0.25">
      <c r="A22" s="106">
        <v>14</v>
      </c>
      <c r="B22" s="43" t="s">
        <v>165</v>
      </c>
      <c r="C22" s="44" t="s">
        <v>16</v>
      </c>
      <c r="D22" s="45">
        <v>8</v>
      </c>
      <c r="E22" s="45">
        <v>50.7</v>
      </c>
      <c r="F22" s="23">
        <f>D22*E22</f>
        <v>405.6</v>
      </c>
      <c r="G22" s="37" t="s">
        <v>169</v>
      </c>
      <c r="H22" s="33" t="s">
        <v>16</v>
      </c>
      <c r="I22" s="40"/>
      <c r="J22" s="29">
        <v>4</v>
      </c>
      <c r="K22" s="34">
        <v>75.77064</v>
      </c>
      <c r="L22" s="107">
        <f t="shared" si="1"/>
        <v>303.08256</v>
      </c>
    </row>
    <row r="23" spans="1:12" s="15" customFormat="1" x14ac:dyDescent="0.25">
      <c r="A23" s="106">
        <v>15</v>
      </c>
      <c r="B23" s="19"/>
      <c r="C23" s="19"/>
      <c r="D23" s="22"/>
      <c r="E23" s="22"/>
      <c r="F23" s="23"/>
      <c r="G23" s="37" t="s">
        <v>170</v>
      </c>
      <c r="H23" s="33" t="s">
        <v>16</v>
      </c>
      <c r="I23" s="40"/>
      <c r="J23" s="29">
        <v>4</v>
      </c>
      <c r="K23" s="34">
        <v>91.879920000000013</v>
      </c>
      <c r="L23" s="107">
        <f t="shared" si="1"/>
        <v>367.51968000000005</v>
      </c>
    </row>
    <row r="24" spans="1:12" s="15" customFormat="1" x14ac:dyDescent="0.25">
      <c r="A24" s="106">
        <v>16</v>
      </c>
      <c r="B24" s="43" t="s">
        <v>164</v>
      </c>
      <c r="C24" s="44" t="s">
        <v>16</v>
      </c>
      <c r="D24" s="45">
        <v>1</v>
      </c>
      <c r="E24" s="45">
        <v>170.41</v>
      </c>
      <c r="F24" s="23">
        <f>D24*E24</f>
        <v>170.41</v>
      </c>
      <c r="G24" s="37" t="s">
        <v>171</v>
      </c>
      <c r="H24" s="33" t="s">
        <v>16</v>
      </c>
      <c r="I24" s="40"/>
      <c r="J24" s="29">
        <v>1</v>
      </c>
      <c r="K24" s="34">
        <v>500.67072000000002</v>
      </c>
      <c r="L24" s="107">
        <f t="shared" si="1"/>
        <v>500.67072000000002</v>
      </c>
    </row>
    <row r="25" spans="1:12" s="15" customFormat="1" x14ac:dyDescent="0.25">
      <c r="A25" s="106">
        <v>17</v>
      </c>
      <c r="B25" s="43" t="s">
        <v>166</v>
      </c>
      <c r="C25" s="44" t="s">
        <v>16</v>
      </c>
      <c r="D25" s="45">
        <v>10</v>
      </c>
      <c r="E25" s="45">
        <v>99.14</v>
      </c>
      <c r="F25" s="23">
        <f>D25*E25</f>
        <v>991.4</v>
      </c>
      <c r="G25" s="46" t="s">
        <v>167</v>
      </c>
      <c r="H25" s="33" t="s">
        <v>16</v>
      </c>
      <c r="I25" s="40"/>
      <c r="J25" s="29">
        <v>10</v>
      </c>
      <c r="K25" s="34">
        <v>489.87892800000009</v>
      </c>
      <c r="L25" s="107">
        <f t="shared" si="1"/>
        <v>4898.7892800000009</v>
      </c>
    </row>
    <row r="26" spans="1:12" s="15" customFormat="1" x14ac:dyDescent="0.25">
      <c r="A26" s="106">
        <v>18</v>
      </c>
      <c r="B26" s="43" t="s">
        <v>172</v>
      </c>
      <c r="C26" s="44" t="s">
        <v>16</v>
      </c>
      <c r="D26" s="45">
        <v>1</v>
      </c>
      <c r="E26" s="45">
        <v>89.85</v>
      </c>
      <c r="F26" s="23">
        <f>D26*E26</f>
        <v>89.85</v>
      </c>
      <c r="G26" s="43" t="s">
        <v>173</v>
      </c>
      <c r="H26" s="44" t="s">
        <v>12</v>
      </c>
      <c r="I26" s="45"/>
      <c r="J26" s="45">
        <v>1</v>
      </c>
      <c r="K26" s="42">
        <v>333.23399999999998</v>
      </c>
      <c r="L26" s="107">
        <f t="shared" si="1"/>
        <v>333.23399999999998</v>
      </c>
    </row>
    <row r="27" spans="1:12" s="15" customFormat="1" x14ac:dyDescent="0.25">
      <c r="A27" s="106">
        <v>19</v>
      </c>
      <c r="B27" s="43"/>
      <c r="C27" s="44"/>
      <c r="D27" s="45"/>
      <c r="E27" s="45"/>
      <c r="F27" s="23"/>
      <c r="G27" s="43" t="s">
        <v>310</v>
      </c>
      <c r="H27" s="44" t="s">
        <v>12</v>
      </c>
      <c r="I27" s="45"/>
      <c r="J27" s="45">
        <v>1</v>
      </c>
      <c r="K27" s="42">
        <v>38.648016000000005</v>
      </c>
      <c r="L27" s="107">
        <f t="shared" si="1"/>
        <v>38.648016000000005</v>
      </c>
    </row>
    <row r="28" spans="1:12" s="15" customFormat="1" x14ac:dyDescent="0.25">
      <c r="A28" s="106">
        <v>20</v>
      </c>
      <c r="B28" s="43" t="s">
        <v>174</v>
      </c>
      <c r="C28" s="44" t="s">
        <v>175</v>
      </c>
      <c r="D28" s="45">
        <v>90</v>
      </c>
      <c r="E28" s="45">
        <v>13.34</v>
      </c>
      <c r="F28" s="23">
        <f>D28*E28</f>
        <v>1200.5999999999999</v>
      </c>
      <c r="G28" s="43" t="s">
        <v>176</v>
      </c>
      <c r="H28" s="44" t="s">
        <v>13</v>
      </c>
      <c r="I28" s="45"/>
      <c r="J28" s="45">
        <v>38</v>
      </c>
      <c r="K28" s="42">
        <v>5.9875200000000008</v>
      </c>
      <c r="L28" s="107">
        <f t="shared" si="1"/>
        <v>227.52576000000002</v>
      </c>
    </row>
    <row r="29" spans="1:12" s="15" customFormat="1" x14ac:dyDescent="0.25">
      <c r="A29" s="106">
        <v>21</v>
      </c>
      <c r="B29" s="43"/>
      <c r="C29" s="44"/>
      <c r="D29" s="45"/>
      <c r="E29" s="45"/>
      <c r="F29" s="23"/>
      <c r="G29" s="43" t="s">
        <v>177</v>
      </c>
      <c r="H29" s="44" t="s">
        <v>13</v>
      </c>
      <c r="I29" s="45"/>
      <c r="J29" s="45">
        <v>52</v>
      </c>
      <c r="K29" s="42">
        <v>5.2889760000000008</v>
      </c>
      <c r="L29" s="107">
        <f t="shared" si="1"/>
        <v>275.02675200000004</v>
      </c>
    </row>
    <row r="30" spans="1:12" s="15" customFormat="1" x14ac:dyDescent="0.25">
      <c r="A30" s="106">
        <v>22</v>
      </c>
      <c r="B30" s="43"/>
      <c r="C30" s="44"/>
      <c r="D30" s="45"/>
      <c r="E30" s="45"/>
      <c r="F30" s="23"/>
      <c r="G30" s="43" t="s">
        <v>176</v>
      </c>
      <c r="H30" s="44" t="s">
        <v>13</v>
      </c>
      <c r="I30" s="45"/>
      <c r="J30" s="45">
        <v>90</v>
      </c>
      <c r="K30" s="42">
        <v>5.3460000000000001</v>
      </c>
      <c r="L30" s="107">
        <f t="shared" si="1"/>
        <v>481.14</v>
      </c>
    </row>
    <row r="31" spans="1:12" s="15" customFormat="1" ht="25.5" x14ac:dyDescent="0.25">
      <c r="A31" s="106">
        <v>23</v>
      </c>
      <c r="B31" s="43" t="s">
        <v>178</v>
      </c>
      <c r="C31" s="44" t="s">
        <v>175</v>
      </c>
      <c r="D31" s="45">
        <v>350</v>
      </c>
      <c r="E31" s="45">
        <v>10.85</v>
      </c>
      <c r="F31" s="23">
        <f>D31*E31</f>
        <v>3797.5</v>
      </c>
      <c r="G31" s="43" t="s">
        <v>252</v>
      </c>
      <c r="H31" s="44" t="s">
        <v>11</v>
      </c>
      <c r="I31" s="45">
        <v>0.2</v>
      </c>
      <c r="J31" s="45">
        <f>D31*I31</f>
        <v>70</v>
      </c>
      <c r="K31" s="42">
        <v>3.3929279999999999</v>
      </c>
      <c r="L31" s="107">
        <f t="shared" si="1"/>
        <v>237.50495999999998</v>
      </c>
    </row>
    <row r="32" spans="1:12" s="15" customFormat="1" x14ac:dyDescent="0.25">
      <c r="A32" s="106">
        <v>24</v>
      </c>
      <c r="B32" s="43"/>
      <c r="C32" s="44"/>
      <c r="D32" s="45"/>
      <c r="E32" s="45"/>
      <c r="F32" s="23"/>
      <c r="G32" s="43" t="s">
        <v>179</v>
      </c>
      <c r="H32" s="44" t="s">
        <v>13</v>
      </c>
      <c r="I32" s="45"/>
      <c r="J32" s="45">
        <v>200</v>
      </c>
      <c r="K32" s="42">
        <v>12.474000000000002</v>
      </c>
      <c r="L32" s="107">
        <f t="shared" si="1"/>
        <v>2494.8000000000002</v>
      </c>
    </row>
    <row r="33" spans="1:12" s="15" customFormat="1" x14ac:dyDescent="0.25">
      <c r="A33" s="106">
        <v>25</v>
      </c>
      <c r="B33" s="43"/>
      <c r="C33" s="44"/>
      <c r="D33" s="45"/>
      <c r="E33" s="45"/>
      <c r="F33" s="23"/>
      <c r="G33" s="43" t="s">
        <v>180</v>
      </c>
      <c r="H33" s="44" t="s">
        <v>13</v>
      </c>
      <c r="I33" s="45"/>
      <c r="J33" s="45">
        <v>150</v>
      </c>
      <c r="K33" s="42">
        <v>18.033840000000001</v>
      </c>
      <c r="L33" s="107">
        <f t="shared" si="1"/>
        <v>2705.076</v>
      </c>
    </row>
    <row r="34" spans="1:12" s="15" customFormat="1" x14ac:dyDescent="0.25">
      <c r="A34" s="106">
        <v>26</v>
      </c>
      <c r="B34" s="43"/>
      <c r="C34" s="44"/>
      <c r="D34" s="45"/>
      <c r="E34" s="45"/>
      <c r="F34" s="23"/>
      <c r="G34" s="43" t="s">
        <v>181</v>
      </c>
      <c r="H34" s="44" t="s">
        <v>13</v>
      </c>
      <c r="I34" s="45"/>
      <c r="J34" s="45">
        <v>45</v>
      </c>
      <c r="K34" s="42">
        <v>45.761760000000002</v>
      </c>
      <c r="L34" s="107">
        <f t="shared" si="1"/>
        <v>2059.2791999999999</v>
      </c>
    </row>
    <row r="35" spans="1:12" s="15" customFormat="1" x14ac:dyDescent="0.2">
      <c r="A35" s="106">
        <v>27</v>
      </c>
      <c r="B35" s="28" t="s">
        <v>285</v>
      </c>
      <c r="C35" s="44" t="s">
        <v>16</v>
      </c>
      <c r="D35" s="45">
        <v>7</v>
      </c>
      <c r="E35" s="45">
        <v>64.45</v>
      </c>
      <c r="F35" s="45">
        <f>D35*E35</f>
        <v>451.15000000000003</v>
      </c>
      <c r="G35" s="49" t="s">
        <v>189</v>
      </c>
      <c r="H35" s="44" t="s">
        <v>16</v>
      </c>
      <c r="I35" s="45">
        <v>0.02</v>
      </c>
      <c r="J35" s="45">
        <f>D35*I35</f>
        <v>0.14000000000000001</v>
      </c>
      <c r="K35" s="50">
        <v>382.06080000000003</v>
      </c>
      <c r="L35" s="107">
        <f t="shared" si="1"/>
        <v>53.488512000000007</v>
      </c>
    </row>
    <row r="36" spans="1:12" s="15" customFormat="1" ht="25.5" x14ac:dyDescent="0.25">
      <c r="A36" s="106">
        <v>28</v>
      </c>
      <c r="B36" s="28"/>
      <c r="C36" s="8"/>
      <c r="D36" s="29"/>
      <c r="E36" s="23"/>
      <c r="F36" s="45"/>
      <c r="G36" s="43" t="s">
        <v>252</v>
      </c>
      <c r="H36" s="44" t="s">
        <v>11</v>
      </c>
      <c r="I36" s="45">
        <v>0.1</v>
      </c>
      <c r="J36" s="45">
        <f>D35*I36</f>
        <v>0.70000000000000007</v>
      </c>
      <c r="K36" s="50">
        <v>3.3929279999999999</v>
      </c>
      <c r="L36" s="107">
        <f t="shared" si="1"/>
        <v>2.3750496000000001</v>
      </c>
    </row>
    <row r="37" spans="1:12" s="15" customFormat="1" x14ac:dyDescent="0.2">
      <c r="A37" s="106">
        <v>29</v>
      </c>
      <c r="B37" s="28"/>
      <c r="C37" s="8"/>
      <c r="D37" s="29"/>
      <c r="E37" s="23"/>
      <c r="F37" s="45"/>
      <c r="G37" s="49" t="s">
        <v>190</v>
      </c>
      <c r="H37" s="44" t="s">
        <v>16</v>
      </c>
      <c r="I37" s="45">
        <v>1</v>
      </c>
      <c r="J37" s="45">
        <f>D35*I37</f>
        <v>7</v>
      </c>
      <c r="K37" s="50">
        <v>6.7716000000000003</v>
      </c>
      <c r="L37" s="107">
        <f t="shared" si="1"/>
        <v>47.401200000000003</v>
      </c>
    </row>
    <row r="38" spans="1:12" s="15" customFormat="1" x14ac:dyDescent="0.25">
      <c r="A38" s="106">
        <v>30</v>
      </c>
      <c r="B38" s="58"/>
      <c r="C38" s="59"/>
      <c r="D38" s="60"/>
      <c r="E38" s="60"/>
      <c r="F38" s="57"/>
      <c r="G38" s="58" t="s">
        <v>348</v>
      </c>
      <c r="H38" s="59" t="s">
        <v>12</v>
      </c>
      <c r="I38" s="60">
        <v>1</v>
      </c>
      <c r="J38" s="60">
        <f>I38*D35</f>
        <v>7</v>
      </c>
      <c r="K38" s="63">
        <v>48.6</v>
      </c>
      <c r="L38" s="110">
        <f>K38*J38</f>
        <v>340.2</v>
      </c>
    </row>
    <row r="39" spans="1:12" s="15" customFormat="1" x14ac:dyDescent="0.25">
      <c r="A39" s="106">
        <v>31</v>
      </c>
      <c r="B39" s="58" t="s">
        <v>349</v>
      </c>
      <c r="C39" s="59" t="s">
        <v>16</v>
      </c>
      <c r="D39" s="60">
        <v>13</v>
      </c>
      <c r="E39" s="60">
        <v>34.42</v>
      </c>
      <c r="F39" s="57">
        <f>E39*D39</f>
        <v>447.46000000000004</v>
      </c>
      <c r="G39" s="58" t="s">
        <v>350</v>
      </c>
      <c r="H39" s="59" t="s">
        <v>12</v>
      </c>
      <c r="I39" s="60">
        <v>1</v>
      </c>
      <c r="J39" s="60">
        <f>I39*D39</f>
        <v>13</v>
      </c>
      <c r="K39" s="63">
        <v>68.850000000000009</v>
      </c>
      <c r="L39" s="110">
        <f t="shared" ref="L39" si="2">J39*K39</f>
        <v>895.05000000000007</v>
      </c>
    </row>
    <row r="40" spans="1:12" s="15" customFormat="1" x14ac:dyDescent="0.2">
      <c r="A40" s="106">
        <v>32</v>
      </c>
      <c r="B40" s="28" t="s">
        <v>198</v>
      </c>
      <c r="C40" s="8" t="s">
        <v>16</v>
      </c>
      <c r="D40" s="29">
        <v>37</v>
      </c>
      <c r="E40" s="23">
        <v>64.819999999999993</v>
      </c>
      <c r="F40" s="45">
        <f>D40*E40</f>
        <v>2398.3399999999997</v>
      </c>
      <c r="G40" s="49" t="s">
        <v>199</v>
      </c>
      <c r="H40" s="44" t="s">
        <v>16</v>
      </c>
      <c r="I40" s="45">
        <v>1</v>
      </c>
      <c r="J40" s="45">
        <f>D40*I40</f>
        <v>37</v>
      </c>
      <c r="K40" s="50">
        <v>34.356960000000008</v>
      </c>
      <c r="L40" s="107">
        <f t="shared" si="1"/>
        <v>1271.2075200000004</v>
      </c>
    </row>
    <row r="41" spans="1:12" s="15" customFormat="1" x14ac:dyDescent="0.25">
      <c r="A41" s="106">
        <v>33</v>
      </c>
      <c r="B41" s="28"/>
      <c r="C41" s="8"/>
      <c r="D41" s="29"/>
      <c r="E41" s="23"/>
      <c r="F41" s="45"/>
      <c r="G41" s="43" t="s">
        <v>182</v>
      </c>
      <c r="H41" s="44" t="s">
        <v>16</v>
      </c>
      <c r="I41" s="45"/>
      <c r="J41" s="45">
        <v>5</v>
      </c>
      <c r="K41" s="63">
        <v>12.188880000000003</v>
      </c>
      <c r="L41" s="107">
        <f>J41*K41</f>
        <v>60.944400000000016</v>
      </c>
    </row>
    <row r="42" spans="1:12" s="15" customFormat="1" x14ac:dyDescent="0.25">
      <c r="A42" s="106">
        <v>34</v>
      </c>
      <c r="B42" s="28"/>
      <c r="C42" s="8"/>
      <c r="D42" s="29"/>
      <c r="E42" s="23"/>
      <c r="F42" s="45"/>
      <c r="G42" s="43" t="s">
        <v>183</v>
      </c>
      <c r="H42" s="44" t="s">
        <v>16</v>
      </c>
      <c r="I42" s="45"/>
      <c r="J42" s="45">
        <v>100</v>
      </c>
      <c r="K42" s="63">
        <v>4.2768000000000006</v>
      </c>
      <c r="L42" s="107">
        <f>J42*K42</f>
        <v>427.68000000000006</v>
      </c>
    </row>
    <row r="43" spans="1:12" s="15" customFormat="1" x14ac:dyDescent="0.25">
      <c r="A43" s="106">
        <v>35</v>
      </c>
      <c r="B43" s="28"/>
      <c r="C43" s="8"/>
      <c r="D43" s="29"/>
      <c r="E43" s="23"/>
      <c r="F43" s="45"/>
      <c r="G43" s="43" t="s">
        <v>184</v>
      </c>
      <c r="H43" s="44" t="s">
        <v>16</v>
      </c>
      <c r="I43" s="45"/>
      <c r="J43" s="45">
        <v>100</v>
      </c>
      <c r="K43" s="63">
        <v>4.1912640000000003</v>
      </c>
      <c r="L43" s="107">
        <f>J43*K43</f>
        <v>419.12640000000005</v>
      </c>
    </row>
    <row r="44" spans="1:12" s="15" customFormat="1" x14ac:dyDescent="0.25">
      <c r="A44" s="108">
        <v>36</v>
      </c>
      <c r="B44" s="12" t="s">
        <v>19</v>
      </c>
      <c r="C44" s="13"/>
      <c r="D44" s="21"/>
      <c r="E44" s="21"/>
      <c r="F44" s="21"/>
      <c r="G44" s="14"/>
      <c r="H44" s="13"/>
      <c r="I44" s="21"/>
      <c r="J44" s="21"/>
      <c r="K44" s="21"/>
      <c r="L44" s="109"/>
    </row>
    <row r="45" spans="1:12" s="2" customFormat="1" ht="25.5" x14ac:dyDescent="0.25">
      <c r="A45" s="106">
        <v>37</v>
      </c>
      <c r="B45" s="31" t="s">
        <v>42</v>
      </c>
      <c r="C45" s="16" t="s">
        <v>23</v>
      </c>
      <c r="D45" s="23">
        <v>5</v>
      </c>
      <c r="E45" s="23">
        <v>92.95</v>
      </c>
      <c r="F45" s="23">
        <f t="shared" ref="F45:F51" si="3">D45*E45</f>
        <v>464.75</v>
      </c>
      <c r="G45" s="31" t="s">
        <v>20</v>
      </c>
      <c r="H45" s="16" t="s">
        <v>12</v>
      </c>
      <c r="I45" s="23"/>
      <c r="J45" s="23">
        <v>100</v>
      </c>
      <c r="K45" s="23">
        <v>3.4830000000000001</v>
      </c>
      <c r="L45" s="107">
        <f>K45*J45</f>
        <v>348.3</v>
      </c>
    </row>
    <row r="46" spans="1:12" s="2" customFormat="1" x14ac:dyDescent="0.25">
      <c r="A46" s="106">
        <v>38</v>
      </c>
      <c r="B46" s="31" t="s">
        <v>43</v>
      </c>
      <c r="C46" s="16" t="s">
        <v>23</v>
      </c>
      <c r="D46" s="23">
        <v>5</v>
      </c>
      <c r="E46" s="23">
        <v>63.51</v>
      </c>
      <c r="F46" s="23">
        <f t="shared" si="3"/>
        <v>317.55</v>
      </c>
      <c r="G46" s="17"/>
      <c r="H46" s="17"/>
      <c r="I46" s="23"/>
      <c r="J46" s="23"/>
      <c r="K46" s="23"/>
      <c r="L46" s="107"/>
    </row>
    <row r="47" spans="1:12" s="2" customFormat="1" x14ac:dyDescent="0.25">
      <c r="A47" s="106">
        <v>39</v>
      </c>
      <c r="B47" s="31" t="s">
        <v>44</v>
      </c>
      <c r="C47" s="16" t="s">
        <v>23</v>
      </c>
      <c r="D47" s="23">
        <v>5</v>
      </c>
      <c r="E47" s="23">
        <v>340.81</v>
      </c>
      <c r="F47" s="23">
        <f t="shared" si="3"/>
        <v>1704.05</v>
      </c>
      <c r="G47" s="17"/>
      <c r="H47" s="17"/>
      <c r="I47" s="23"/>
      <c r="J47" s="23"/>
      <c r="K47" s="23"/>
      <c r="L47" s="107"/>
    </row>
    <row r="48" spans="1:12" s="2" customFormat="1" x14ac:dyDescent="0.25">
      <c r="A48" s="106">
        <v>40</v>
      </c>
      <c r="B48" s="31" t="s">
        <v>45</v>
      </c>
      <c r="C48" s="16" t="s">
        <v>23</v>
      </c>
      <c r="D48" s="23">
        <v>5</v>
      </c>
      <c r="E48" s="23">
        <v>278.83999999999997</v>
      </c>
      <c r="F48" s="23">
        <f t="shared" si="3"/>
        <v>1394.1999999999998</v>
      </c>
      <c r="G48" s="17"/>
      <c r="H48" s="17"/>
      <c r="I48" s="23"/>
      <c r="J48" s="23"/>
      <c r="K48" s="23"/>
      <c r="L48" s="107"/>
    </row>
    <row r="49" spans="1:12" s="2" customFormat="1" x14ac:dyDescent="0.25">
      <c r="A49" s="106">
        <v>41</v>
      </c>
      <c r="B49" s="31" t="s">
        <v>46</v>
      </c>
      <c r="C49" s="16" t="s">
        <v>47</v>
      </c>
      <c r="D49" s="23">
        <v>12</v>
      </c>
      <c r="E49" s="23">
        <v>340.81</v>
      </c>
      <c r="F49" s="23">
        <f t="shared" si="3"/>
        <v>4089.7200000000003</v>
      </c>
      <c r="G49" s="17"/>
      <c r="H49" s="17"/>
      <c r="I49" s="23"/>
      <c r="J49" s="23"/>
      <c r="K49" s="23"/>
      <c r="L49" s="107"/>
    </row>
    <row r="50" spans="1:12" s="2" customFormat="1" x14ac:dyDescent="0.25">
      <c r="A50" s="106">
        <v>42</v>
      </c>
      <c r="B50" s="31" t="s">
        <v>48</v>
      </c>
      <c r="C50" s="16" t="s">
        <v>49</v>
      </c>
      <c r="D50" s="23">
        <v>4</v>
      </c>
      <c r="E50" s="23">
        <v>309.82</v>
      </c>
      <c r="F50" s="23">
        <f t="shared" si="3"/>
        <v>1239.28</v>
      </c>
      <c r="G50" s="17"/>
      <c r="H50" s="17"/>
      <c r="I50" s="23"/>
      <c r="J50" s="23"/>
      <c r="K50" s="23"/>
      <c r="L50" s="107"/>
    </row>
    <row r="51" spans="1:12" s="2" customFormat="1" ht="26.25" thickBot="1" x14ac:dyDescent="0.3">
      <c r="A51" s="111">
        <v>43</v>
      </c>
      <c r="B51" s="112" t="s">
        <v>50</v>
      </c>
      <c r="C51" s="113" t="s">
        <v>10</v>
      </c>
      <c r="D51" s="114">
        <v>170.2</v>
      </c>
      <c r="E51" s="114">
        <v>28.58</v>
      </c>
      <c r="F51" s="114">
        <f t="shared" si="3"/>
        <v>4864.3159999999998</v>
      </c>
      <c r="G51" s="115"/>
      <c r="H51" s="115"/>
      <c r="I51" s="114"/>
      <c r="J51" s="114"/>
      <c r="K51" s="114"/>
      <c r="L51" s="116"/>
    </row>
    <row r="52" spans="1:12" s="2" customFormat="1" x14ac:dyDescent="0.25">
      <c r="A52" s="82"/>
      <c r="B52" s="143" t="s">
        <v>352</v>
      </c>
      <c r="C52" s="75"/>
      <c r="D52" s="76"/>
      <c r="E52" s="76"/>
      <c r="F52" s="76">
        <f>SUM(F10:F51)</f>
        <v>34215.019999999997</v>
      </c>
      <c r="G52" s="144" t="s">
        <v>30</v>
      </c>
      <c r="H52" s="77"/>
      <c r="I52" s="145"/>
      <c r="J52" s="145"/>
      <c r="K52" s="145"/>
      <c r="L52" s="78">
        <f>SUM(L10:L51)</f>
        <v>28360.181226960001</v>
      </c>
    </row>
    <row r="53" spans="1:12" s="2" customFormat="1" x14ac:dyDescent="0.25">
      <c r="A53" s="83"/>
      <c r="B53" s="20"/>
      <c r="C53" s="3"/>
      <c r="D53" s="24"/>
      <c r="E53" s="24"/>
      <c r="F53" s="24"/>
      <c r="G53" s="9" t="s">
        <v>25</v>
      </c>
      <c r="H53" s="4">
        <v>0.03</v>
      </c>
      <c r="I53" s="27"/>
      <c r="J53" s="27"/>
      <c r="K53" s="27"/>
      <c r="L53" s="80">
        <f>L52*H53</f>
        <v>850.80543680879998</v>
      </c>
    </row>
    <row r="54" spans="1:12" s="2" customFormat="1" ht="13.5" thickBot="1" x14ac:dyDescent="0.3">
      <c r="A54" s="127"/>
      <c r="B54" s="128" t="s">
        <v>353</v>
      </c>
      <c r="C54" s="129"/>
      <c r="D54" s="130"/>
      <c r="E54" s="130"/>
      <c r="F54" s="130">
        <f>F52+L52+F53+L53</f>
        <v>63426.006663768792</v>
      </c>
      <c r="G54" s="131"/>
      <c r="H54" s="132"/>
      <c r="I54" s="133"/>
      <c r="J54" s="133"/>
      <c r="K54" s="133"/>
      <c r="L54" s="81"/>
    </row>
    <row r="55" spans="1:12" s="2" customFormat="1" x14ac:dyDescent="0.25">
      <c r="A55" s="135"/>
      <c r="B55" s="136"/>
      <c r="C55" s="137"/>
      <c r="D55" s="138"/>
      <c r="E55" s="138"/>
      <c r="F55" s="138"/>
      <c r="G55" s="139"/>
      <c r="H55" s="140"/>
      <c r="I55" s="141"/>
      <c r="J55" s="141"/>
      <c r="K55" s="141"/>
      <c r="L55" s="142"/>
    </row>
  </sheetData>
  <autoFilter ref="A9:L54"/>
  <mergeCells count="6">
    <mergeCell ref="A7:A8"/>
    <mergeCell ref="A1:B1"/>
    <mergeCell ref="A2:B2"/>
    <mergeCell ref="A3:L3"/>
    <mergeCell ref="A5:L5"/>
    <mergeCell ref="A6:L6"/>
  </mergeCells>
  <pageMargins left="0.23622047244094491" right="0.23622047244094491" top="0.74803149606299213" bottom="0.74803149606299213" header="0.31496062992125984" footer="0.31496062992125984"/>
  <pageSetup paperSize="9" scale="46" fitToHeight="0" orientation="portrait" horizontalDpi="4294967295" verticalDpi="4294967295" r:id="rId1"/>
  <headerFooter>
    <oddFooter>&amp;C&amp;P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40"/>
  <sheetViews>
    <sheetView zoomScale="90" zoomScaleNormal="90" zoomScaleSheetLayoutView="90" workbookViewId="0">
      <pane ySplit="8" topLeftCell="A210" activePane="bottomLeft" state="frozen"/>
      <selection pane="bottomLeft" activeCell="M14" sqref="M14"/>
    </sheetView>
  </sheetViews>
  <sheetFormatPr defaultColWidth="62.85546875" defaultRowHeight="12.75" x14ac:dyDescent="0.25"/>
  <cols>
    <col min="1" max="1" width="4.42578125" style="5" customWidth="1"/>
    <col min="2" max="2" width="49.42578125" style="5" customWidth="1"/>
    <col min="3" max="3" width="11" style="6" customWidth="1"/>
    <col min="4" max="4" width="14.5703125" style="7" customWidth="1"/>
    <col min="5" max="6" width="16" style="6" customWidth="1"/>
    <col min="7" max="7" width="40.140625" style="5" customWidth="1"/>
    <col min="8" max="8" width="9" style="6" customWidth="1"/>
    <col min="9" max="9" width="9.7109375" style="7" customWidth="1"/>
    <col min="10" max="10" width="14.7109375" style="6" customWidth="1"/>
    <col min="11" max="11" width="14.28515625" style="6" customWidth="1"/>
    <col min="12" max="12" width="15.85546875" style="6" customWidth="1"/>
    <col min="13" max="16384" width="62.85546875" style="5"/>
  </cols>
  <sheetData>
    <row r="1" spans="1:12" x14ac:dyDescent="0.25">
      <c r="A1" s="146"/>
      <c r="B1" s="146"/>
      <c r="C1" s="2"/>
      <c r="D1" s="2"/>
      <c r="E1" s="2"/>
      <c r="F1" s="2"/>
      <c r="G1" s="2"/>
      <c r="H1" s="68"/>
      <c r="I1" s="68"/>
      <c r="J1" s="68"/>
      <c r="K1" s="68"/>
      <c r="L1" s="69"/>
    </row>
    <row r="2" spans="1:12" x14ac:dyDescent="0.25">
      <c r="A2" s="147"/>
      <c r="B2" s="147"/>
      <c r="C2" s="2"/>
      <c r="D2" s="2"/>
      <c r="E2" s="2"/>
      <c r="F2" s="2"/>
      <c r="G2" s="2"/>
      <c r="H2" s="68"/>
      <c r="I2" s="68"/>
      <c r="J2" s="68"/>
      <c r="K2" s="68"/>
      <c r="L2" s="69"/>
    </row>
    <row r="3" spans="1:12" ht="26.25" customHeigh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s="1" customFormat="1" ht="27.75" customHeight="1" x14ac:dyDescent="0.25">
      <c r="A5" s="149" t="s">
        <v>357</v>
      </c>
      <c r="B5" s="150"/>
      <c r="C5" s="150"/>
      <c r="D5" s="150"/>
      <c r="E5" s="150"/>
      <c r="F5" s="150"/>
      <c r="G5" s="150"/>
      <c r="H5" s="150"/>
      <c r="I5" s="151"/>
      <c r="J5" s="150"/>
      <c r="K5" s="150"/>
      <c r="L5" s="150"/>
    </row>
    <row r="6" spans="1:12" s="1" customFormat="1" ht="15.75" customHeight="1" thickBot="1" x14ac:dyDescent="0.3">
      <c r="A6" s="152" t="s">
        <v>355</v>
      </c>
      <c r="B6" s="152"/>
      <c r="C6" s="152"/>
      <c r="D6" s="152"/>
      <c r="E6" s="152"/>
      <c r="F6" s="152"/>
      <c r="G6" s="152"/>
      <c r="H6" s="152"/>
      <c r="I6" s="153"/>
      <c r="J6" s="152"/>
      <c r="K6" s="152"/>
      <c r="L6" s="152"/>
    </row>
    <row r="7" spans="1:12" s="126" customFormat="1" ht="15.75" customHeight="1" x14ac:dyDescent="0.25">
      <c r="A7" s="156" t="s">
        <v>0</v>
      </c>
      <c r="B7" s="89" t="s">
        <v>1</v>
      </c>
      <c r="C7" s="89"/>
      <c r="D7" s="90"/>
      <c r="E7" s="89"/>
      <c r="F7" s="89"/>
      <c r="G7" s="91" t="s">
        <v>2</v>
      </c>
      <c r="H7" s="91"/>
      <c r="I7" s="92"/>
      <c r="J7" s="91"/>
      <c r="K7" s="91"/>
      <c r="L7" s="93"/>
    </row>
    <row r="8" spans="1:12" s="126" customFormat="1" ht="42.75" customHeight="1" thickBot="1" x14ac:dyDescent="0.3">
      <c r="A8" s="157"/>
      <c r="B8" s="94" t="s">
        <v>3</v>
      </c>
      <c r="C8" s="95" t="s">
        <v>4</v>
      </c>
      <c r="D8" s="96" t="s">
        <v>5</v>
      </c>
      <c r="E8" s="97" t="s">
        <v>26</v>
      </c>
      <c r="F8" s="97" t="s">
        <v>27</v>
      </c>
      <c r="G8" s="94" t="s">
        <v>6</v>
      </c>
      <c r="H8" s="94" t="s">
        <v>7</v>
      </c>
      <c r="I8" s="96" t="s">
        <v>8</v>
      </c>
      <c r="J8" s="94" t="s">
        <v>5</v>
      </c>
      <c r="K8" s="97" t="s">
        <v>28</v>
      </c>
      <c r="L8" s="98" t="s">
        <v>29</v>
      </c>
    </row>
    <row r="9" spans="1:12" s="15" customFormat="1" x14ac:dyDescent="0.25">
      <c r="A9" s="84">
        <v>1</v>
      </c>
      <c r="B9" s="85" t="s">
        <v>22</v>
      </c>
      <c r="C9" s="84"/>
      <c r="D9" s="86"/>
      <c r="E9" s="86"/>
      <c r="F9" s="86"/>
      <c r="G9" s="87"/>
      <c r="H9" s="84"/>
      <c r="I9" s="88"/>
      <c r="J9" s="86"/>
      <c r="K9" s="86"/>
      <c r="L9" s="86"/>
    </row>
    <row r="10" spans="1:12" s="15" customFormat="1" x14ac:dyDescent="0.25">
      <c r="A10" s="16">
        <v>2</v>
      </c>
      <c r="B10" s="28" t="s">
        <v>31</v>
      </c>
      <c r="C10" s="8" t="s">
        <v>23</v>
      </c>
      <c r="D10" s="29">
        <v>7.84</v>
      </c>
      <c r="E10" s="23">
        <v>235.73</v>
      </c>
      <c r="F10" s="23">
        <f>D10*E10</f>
        <v>1848.1232</v>
      </c>
      <c r="G10" s="10" t="s">
        <v>32</v>
      </c>
      <c r="H10" s="17" t="s">
        <v>16</v>
      </c>
      <c r="I10" s="26">
        <v>0.3</v>
      </c>
      <c r="J10" s="23">
        <f>D10*I10</f>
        <v>2.3519999999999999</v>
      </c>
      <c r="K10" s="23">
        <v>371.22624000000002</v>
      </c>
      <c r="L10" s="23">
        <f>J10*K10</f>
        <v>873.12411648</v>
      </c>
    </row>
    <row r="11" spans="1:12" s="15" customFormat="1" x14ac:dyDescent="0.25">
      <c r="A11" s="16">
        <v>3</v>
      </c>
      <c r="B11" s="28"/>
      <c r="C11" s="8"/>
      <c r="D11" s="29"/>
      <c r="E11" s="23"/>
      <c r="F11" s="23"/>
      <c r="G11" s="10" t="s">
        <v>33</v>
      </c>
      <c r="H11" s="17" t="s">
        <v>16</v>
      </c>
      <c r="I11" s="26">
        <v>0.3</v>
      </c>
      <c r="J11" s="23">
        <f>D10*I11</f>
        <v>2.3519999999999999</v>
      </c>
      <c r="K11" s="23">
        <v>329.74128000000002</v>
      </c>
      <c r="L11" s="23">
        <f t="shared" ref="L11:L74" si="0">J11*K11</f>
        <v>775.55149056000005</v>
      </c>
    </row>
    <row r="12" spans="1:12" s="15" customFormat="1" ht="21" customHeight="1" x14ac:dyDescent="0.25">
      <c r="A12" s="16">
        <v>4</v>
      </c>
      <c r="B12" s="30" t="s">
        <v>186</v>
      </c>
      <c r="C12" s="8" t="s">
        <v>10</v>
      </c>
      <c r="D12" s="29">
        <v>45.64</v>
      </c>
      <c r="E12" s="23">
        <v>49.57</v>
      </c>
      <c r="F12" s="23">
        <f>D12*E12</f>
        <v>2262.3748000000001</v>
      </c>
      <c r="G12" s="10"/>
      <c r="H12" s="17"/>
      <c r="I12" s="26"/>
      <c r="J12" s="23"/>
      <c r="K12" s="23"/>
      <c r="L12" s="23">
        <f t="shared" si="0"/>
        <v>0</v>
      </c>
    </row>
    <row r="13" spans="1:12" s="15" customFormat="1" x14ac:dyDescent="0.25">
      <c r="A13" s="16">
        <v>5</v>
      </c>
      <c r="B13" s="28" t="s">
        <v>34</v>
      </c>
      <c r="C13" s="8" t="s">
        <v>16</v>
      </c>
      <c r="D13" s="29">
        <v>4</v>
      </c>
      <c r="E13" s="23">
        <v>49.57</v>
      </c>
      <c r="F13" s="23">
        <f>D13*E13</f>
        <v>198.28</v>
      </c>
      <c r="G13" s="17"/>
      <c r="H13" s="17"/>
      <c r="I13" s="23"/>
      <c r="J13" s="23"/>
      <c r="K13" s="23"/>
      <c r="L13" s="23">
        <f t="shared" si="0"/>
        <v>0</v>
      </c>
    </row>
    <row r="14" spans="1:12" s="15" customFormat="1" x14ac:dyDescent="0.25">
      <c r="A14" s="16">
        <v>6</v>
      </c>
      <c r="B14" s="28" t="s">
        <v>35</v>
      </c>
      <c r="C14" s="8" t="s">
        <v>10</v>
      </c>
      <c r="D14" s="29">
        <v>360</v>
      </c>
      <c r="E14" s="23">
        <v>7.93</v>
      </c>
      <c r="F14" s="23">
        <f>D14*E14</f>
        <v>2854.7999999999997</v>
      </c>
      <c r="G14" s="10" t="s">
        <v>36</v>
      </c>
      <c r="H14" s="17" t="s">
        <v>10</v>
      </c>
      <c r="I14" s="23">
        <v>1.1499999999999999</v>
      </c>
      <c r="J14" s="23">
        <f>D14*I14</f>
        <v>413.99999999999994</v>
      </c>
      <c r="K14" s="23">
        <v>7.9904880000000009</v>
      </c>
      <c r="L14" s="23">
        <f t="shared" si="0"/>
        <v>3308.0620319999998</v>
      </c>
    </row>
    <row r="15" spans="1:12" s="15" customFormat="1" x14ac:dyDescent="0.25">
      <c r="A15" s="16">
        <v>7</v>
      </c>
      <c r="B15" s="28" t="s">
        <v>37</v>
      </c>
      <c r="C15" s="8" t="s">
        <v>10</v>
      </c>
      <c r="D15" s="29">
        <v>220</v>
      </c>
      <c r="E15" s="23">
        <v>7.93</v>
      </c>
      <c r="F15" s="23">
        <f>D15*E15</f>
        <v>1744.6</v>
      </c>
      <c r="G15" s="10" t="s">
        <v>38</v>
      </c>
      <c r="H15" s="17" t="s">
        <v>10</v>
      </c>
      <c r="I15" s="23">
        <v>1.1499999999999999</v>
      </c>
      <c r="J15" s="23">
        <f>D15*I15</f>
        <v>252.99999999999997</v>
      </c>
      <c r="K15" s="23">
        <v>8.4680640000000018</v>
      </c>
      <c r="L15" s="23">
        <f t="shared" si="0"/>
        <v>2142.420192</v>
      </c>
    </row>
    <row r="16" spans="1:12" s="15" customFormat="1" x14ac:dyDescent="0.25">
      <c r="A16" s="16">
        <v>8</v>
      </c>
      <c r="B16" s="28" t="s">
        <v>39</v>
      </c>
      <c r="C16" s="8" t="s">
        <v>40</v>
      </c>
      <c r="D16" s="29">
        <v>2</v>
      </c>
      <c r="E16" s="23">
        <v>37.18</v>
      </c>
      <c r="F16" s="23">
        <f>D16*E16</f>
        <v>74.36</v>
      </c>
      <c r="G16" s="10" t="s">
        <v>41</v>
      </c>
      <c r="H16" s="17" t="s">
        <v>16</v>
      </c>
      <c r="I16" s="23">
        <v>0.3</v>
      </c>
      <c r="J16" s="23">
        <f>D16*I16</f>
        <v>0.6</v>
      </c>
      <c r="K16" s="23">
        <v>99.079200000000014</v>
      </c>
      <c r="L16" s="23">
        <f t="shared" si="0"/>
        <v>59.447520000000004</v>
      </c>
    </row>
    <row r="17" spans="1:12" s="15" customFormat="1" x14ac:dyDescent="0.25">
      <c r="A17" s="13">
        <v>9</v>
      </c>
      <c r="B17" s="12" t="s">
        <v>9</v>
      </c>
      <c r="C17" s="13"/>
      <c r="D17" s="21"/>
      <c r="E17" s="21"/>
      <c r="F17" s="21"/>
      <c r="G17" s="11"/>
      <c r="H17" s="11"/>
      <c r="I17" s="21"/>
      <c r="J17" s="21"/>
      <c r="K17" s="21"/>
      <c r="L17" s="21">
        <f t="shared" si="0"/>
        <v>0</v>
      </c>
    </row>
    <row r="18" spans="1:12" s="15" customFormat="1" ht="25.5" x14ac:dyDescent="0.25">
      <c r="A18" s="16">
        <v>10</v>
      </c>
      <c r="B18" s="37" t="s">
        <v>51</v>
      </c>
      <c r="C18" s="33" t="s">
        <v>10</v>
      </c>
      <c r="D18" s="25">
        <v>85.1</v>
      </c>
      <c r="E18" s="34">
        <v>77.459999999999994</v>
      </c>
      <c r="F18" s="23">
        <f>D18*E18</f>
        <v>6591.8459999999986</v>
      </c>
      <c r="G18" s="30" t="s">
        <v>52</v>
      </c>
      <c r="H18" s="33" t="s">
        <v>12</v>
      </c>
      <c r="I18" s="25">
        <v>1</v>
      </c>
      <c r="J18" s="35">
        <f>D18*I18</f>
        <v>85.1</v>
      </c>
      <c r="K18" s="34">
        <v>5.9162400000000002</v>
      </c>
      <c r="L18" s="23">
        <f t="shared" si="0"/>
        <v>503.47202399999998</v>
      </c>
    </row>
    <row r="19" spans="1:12" s="15" customFormat="1" x14ac:dyDescent="0.25">
      <c r="A19" s="16">
        <v>11</v>
      </c>
      <c r="B19" s="37"/>
      <c r="C19" s="33"/>
      <c r="D19" s="25"/>
      <c r="E19" s="34"/>
      <c r="F19" s="34"/>
      <c r="G19" s="30" t="s">
        <v>53</v>
      </c>
      <c r="H19" s="33" t="s">
        <v>15</v>
      </c>
      <c r="I19" s="25">
        <v>0.5</v>
      </c>
      <c r="J19" s="35">
        <f>D18*I19</f>
        <v>42.55</v>
      </c>
      <c r="K19" s="34">
        <v>3.9916800000000001</v>
      </c>
      <c r="L19" s="23">
        <f t="shared" si="0"/>
        <v>169.84598399999999</v>
      </c>
    </row>
    <row r="20" spans="1:12" s="15" customFormat="1" x14ac:dyDescent="0.25">
      <c r="A20" s="16">
        <v>12</v>
      </c>
      <c r="B20" s="37"/>
      <c r="C20" s="33"/>
      <c r="D20" s="25"/>
      <c r="E20" s="34"/>
      <c r="F20" s="34"/>
      <c r="G20" s="30" t="s">
        <v>54</v>
      </c>
      <c r="H20" s="33" t="s">
        <v>23</v>
      </c>
      <c r="I20" s="25">
        <v>0.05</v>
      </c>
      <c r="J20" s="35">
        <f>D18*I20</f>
        <v>4.2549999999999999</v>
      </c>
      <c r="K20" s="34">
        <v>455.26536000000004</v>
      </c>
      <c r="L20" s="23">
        <f t="shared" si="0"/>
        <v>1937.1541068000001</v>
      </c>
    </row>
    <row r="21" spans="1:12" s="15" customFormat="1" x14ac:dyDescent="0.25">
      <c r="A21" s="16">
        <v>13</v>
      </c>
      <c r="B21" s="37"/>
      <c r="C21" s="33"/>
      <c r="D21" s="25"/>
      <c r="E21" s="34"/>
      <c r="F21" s="34"/>
      <c r="G21" s="30" t="s">
        <v>55</v>
      </c>
      <c r="H21" s="33" t="s">
        <v>11</v>
      </c>
      <c r="I21" s="25">
        <v>0.01</v>
      </c>
      <c r="J21" s="35">
        <f>D18*I21</f>
        <v>0.85099999999999998</v>
      </c>
      <c r="K21" s="34">
        <v>1944.0000000000002</v>
      </c>
      <c r="L21" s="23">
        <f t="shared" si="0"/>
        <v>1654.3440000000001</v>
      </c>
    </row>
    <row r="22" spans="1:12" s="15" customFormat="1" x14ac:dyDescent="0.25">
      <c r="A22" s="16">
        <v>14</v>
      </c>
      <c r="B22" s="37"/>
      <c r="C22" s="33"/>
      <c r="D22" s="25"/>
      <c r="E22" s="34"/>
      <c r="F22" s="34"/>
      <c r="G22" s="30" t="s">
        <v>56</v>
      </c>
      <c r="H22" s="33" t="s">
        <v>10</v>
      </c>
      <c r="I22" s="25">
        <v>1.2</v>
      </c>
      <c r="J22" s="35">
        <f>D18*I22</f>
        <v>102.11999999999999</v>
      </c>
      <c r="K22" s="34">
        <v>31.120848000000002</v>
      </c>
      <c r="L22" s="23">
        <f t="shared" si="0"/>
        <v>3178.0609977599997</v>
      </c>
    </row>
    <row r="23" spans="1:12" s="15" customFormat="1" x14ac:dyDescent="0.25">
      <c r="A23" s="16">
        <v>15</v>
      </c>
      <c r="B23" s="31" t="s">
        <v>57</v>
      </c>
      <c r="C23" s="16" t="s">
        <v>10</v>
      </c>
      <c r="D23" s="23">
        <v>85.1</v>
      </c>
      <c r="E23" s="42">
        <v>37.18</v>
      </c>
      <c r="F23" s="34">
        <f>D23*E23</f>
        <v>3164.0179999999996</v>
      </c>
      <c r="G23" s="30" t="s">
        <v>58</v>
      </c>
      <c r="H23" s="33" t="s">
        <v>23</v>
      </c>
      <c r="I23" s="25">
        <v>0.01</v>
      </c>
      <c r="J23" s="34">
        <f>D23*I23</f>
        <v>0.85099999999999998</v>
      </c>
      <c r="K23" s="34">
        <v>1205.3448000000001</v>
      </c>
      <c r="L23" s="23">
        <f t="shared" si="0"/>
        <v>1025.7484248000001</v>
      </c>
    </row>
    <row r="24" spans="1:12" s="15" customFormat="1" x14ac:dyDescent="0.25">
      <c r="A24" s="16">
        <v>16</v>
      </c>
      <c r="B24" s="32" t="s">
        <v>300</v>
      </c>
      <c r="C24" s="16" t="s">
        <v>10</v>
      </c>
      <c r="D24" s="23">
        <v>16.2</v>
      </c>
      <c r="E24" s="23">
        <v>37.18</v>
      </c>
      <c r="F24" s="23">
        <f>D24*E24</f>
        <v>602.31599999999992</v>
      </c>
      <c r="G24" s="37" t="s">
        <v>301</v>
      </c>
      <c r="H24" s="17" t="s">
        <v>11</v>
      </c>
      <c r="I24" s="23">
        <v>6</v>
      </c>
      <c r="J24" s="23">
        <f>D24*I24</f>
        <v>97.199999999999989</v>
      </c>
      <c r="K24" s="23">
        <v>8.696159999999999</v>
      </c>
      <c r="L24" s="23">
        <f t="shared" si="0"/>
        <v>845.26675199999977</v>
      </c>
    </row>
    <row r="25" spans="1:12" s="15" customFormat="1" ht="31.5" customHeight="1" x14ac:dyDescent="0.25">
      <c r="A25" s="16">
        <v>17</v>
      </c>
      <c r="B25" s="32" t="s">
        <v>75</v>
      </c>
      <c r="C25" s="16" t="s">
        <v>16</v>
      </c>
      <c r="D25" s="23">
        <v>1</v>
      </c>
      <c r="E25" s="23">
        <v>325.32</v>
      </c>
      <c r="F25" s="23">
        <f>D25*E25</f>
        <v>325.32</v>
      </c>
      <c r="G25" s="31" t="s">
        <v>76</v>
      </c>
      <c r="H25" s="16" t="s">
        <v>77</v>
      </c>
      <c r="I25" s="23">
        <v>0.08</v>
      </c>
      <c r="J25" s="23">
        <f>D25*I25</f>
        <v>0.08</v>
      </c>
      <c r="K25" s="23">
        <v>2993.76</v>
      </c>
      <c r="L25" s="23">
        <f t="shared" si="0"/>
        <v>239.50080000000003</v>
      </c>
    </row>
    <row r="26" spans="1:12" s="15" customFormat="1" ht="13.5" customHeight="1" x14ac:dyDescent="0.25">
      <c r="A26" s="16">
        <v>18</v>
      </c>
      <c r="B26" s="32"/>
      <c r="C26" s="16"/>
      <c r="D26" s="23"/>
      <c r="E26" s="23"/>
      <c r="F26" s="23"/>
      <c r="G26" s="30" t="s">
        <v>78</v>
      </c>
      <c r="H26" s="33" t="s">
        <v>23</v>
      </c>
      <c r="I26" s="23">
        <v>0.05</v>
      </c>
      <c r="J26" s="23">
        <f>D25*I26</f>
        <v>0.05</v>
      </c>
      <c r="K26" s="34">
        <v>1094.1480000000001</v>
      </c>
      <c r="L26" s="23">
        <f t="shared" si="0"/>
        <v>54.707400000000007</v>
      </c>
    </row>
    <row r="27" spans="1:12" s="15" customFormat="1" x14ac:dyDescent="0.25">
      <c r="A27" s="13">
        <v>19</v>
      </c>
      <c r="B27" s="12" t="s">
        <v>14</v>
      </c>
      <c r="C27" s="13"/>
      <c r="D27" s="21"/>
      <c r="E27" s="21"/>
      <c r="F27" s="21"/>
      <c r="G27" s="14"/>
      <c r="H27" s="13"/>
      <c r="I27" s="21"/>
      <c r="J27" s="21"/>
      <c r="K27" s="21"/>
      <c r="L27" s="21">
        <f t="shared" si="0"/>
        <v>0</v>
      </c>
    </row>
    <row r="28" spans="1:12" s="15" customFormat="1" ht="13.5" customHeight="1" x14ac:dyDescent="0.25">
      <c r="A28" s="16">
        <v>20</v>
      </c>
      <c r="B28" s="32" t="s">
        <v>79</v>
      </c>
      <c r="C28" s="16" t="s">
        <v>10</v>
      </c>
      <c r="D28" s="23">
        <v>41.3</v>
      </c>
      <c r="E28" s="23">
        <v>111.54</v>
      </c>
      <c r="F28" s="23">
        <f>D28*E28</f>
        <v>4606.6019999999999</v>
      </c>
      <c r="G28" s="30" t="s">
        <v>81</v>
      </c>
      <c r="H28" s="33" t="s">
        <v>10</v>
      </c>
      <c r="I28" s="23">
        <v>2.1</v>
      </c>
      <c r="J28" s="35">
        <f>D28*I28</f>
        <v>86.73</v>
      </c>
      <c r="K28" s="34">
        <v>32.931360000000005</v>
      </c>
      <c r="L28" s="23">
        <f t="shared" si="0"/>
        <v>2856.1368528000007</v>
      </c>
    </row>
    <row r="29" spans="1:12" s="15" customFormat="1" ht="13.5" customHeight="1" x14ac:dyDescent="0.25">
      <c r="A29" s="16">
        <v>21</v>
      </c>
      <c r="B29" s="32"/>
      <c r="C29" s="16"/>
      <c r="D29" s="23"/>
      <c r="E29" s="23"/>
      <c r="F29" s="23"/>
      <c r="G29" s="30" t="s">
        <v>80</v>
      </c>
      <c r="H29" s="33" t="s">
        <v>16</v>
      </c>
      <c r="I29" s="23">
        <v>8.8000000000000007</v>
      </c>
      <c r="J29" s="23">
        <f>D28*I29</f>
        <v>363.44</v>
      </c>
      <c r="K29" s="23">
        <v>0.20671200000000001</v>
      </c>
      <c r="L29" s="23">
        <f t="shared" si="0"/>
        <v>75.127409280000009</v>
      </c>
    </row>
    <row r="30" spans="1:12" s="15" customFormat="1" ht="13.5" customHeight="1" x14ac:dyDescent="0.25">
      <c r="A30" s="16">
        <v>22</v>
      </c>
      <c r="B30" s="32"/>
      <c r="C30" s="16"/>
      <c r="D30" s="23"/>
      <c r="E30" s="23"/>
      <c r="F30" s="23"/>
      <c r="G30" s="30" t="s">
        <v>82</v>
      </c>
      <c r="H30" s="33" t="s">
        <v>16</v>
      </c>
      <c r="I30" s="23">
        <v>3.34</v>
      </c>
      <c r="J30" s="23">
        <f>D28*I30</f>
        <v>137.94199999999998</v>
      </c>
      <c r="K30" s="23">
        <v>1.5824160000000003</v>
      </c>
      <c r="L30" s="23">
        <f t="shared" si="0"/>
        <v>218.281627872</v>
      </c>
    </row>
    <row r="31" spans="1:12" s="15" customFormat="1" x14ac:dyDescent="0.25">
      <c r="A31" s="16">
        <v>23</v>
      </c>
      <c r="B31" s="32"/>
      <c r="C31" s="16"/>
      <c r="D31" s="23"/>
      <c r="E31" s="23"/>
      <c r="F31" s="23"/>
      <c r="G31" s="30" t="s">
        <v>84</v>
      </c>
      <c r="H31" s="33" t="s">
        <v>16</v>
      </c>
      <c r="I31" s="23">
        <v>0.03</v>
      </c>
      <c r="J31" s="23">
        <f>D28*I31</f>
        <v>1.2389999999999999</v>
      </c>
      <c r="K31" s="23">
        <v>35.283600000000007</v>
      </c>
      <c r="L31" s="23">
        <f t="shared" si="0"/>
        <v>43.716380400000006</v>
      </c>
    </row>
    <row r="32" spans="1:12" s="15" customFormat="1" x14ac:dyDescent="0.25">
      <c r="A32" s="16">
        <v>24</v>
      </c>
      <c r="B32" s="36"/>
      <c r="C32" s="33"/>
      <c r="D32" s="25"/>
      <c r="E32" s="23"/>
      <c r="F32" s="23"/>
      <c r="G32" s="30" t="s">
        <v>83</v>
      </c>
      <c r="H32" s="33" t="s">
        <v>13</v>
      </c>
      <c r="I32" s="25">
        <v>1.49</v>
      </c>
      <c r="J32" s="35">
        <f>D28*I32</f>
        <v>61.536999999999992</v>
      </c>
      <c r="K32" s="23">
        <v>5.3816400000000009</v>
      </c>
      <c r="L32" s="34">
        <f t="shared" si="0"/>
        <v>331.16998068000004</v>
      </c>
    </row>
    <row r="33" spans="1:12" s="15" customFormat="1" x14ac:dyDescent="0.25">
      <c r="A33" s="16">
        <v>25</v>
      </c>
      <c r="B33" s="37"/>
      <c r="C33" s="33"/>
      <c r="D33" s="25"/>
      <c r="E33" s="34"/>
      <c r="F33" s="34"/>
      <c r="G33" s="30" t="s">
        <v>85</v>
      </c>
      <c r="H33" s="33" t="s">
        <v>10</v>
      </c>
      <c r="I33" s="25">
        <v>1.05</v>
      </c>
      <c r="J33" s="35">
        <f>D28*I33</f>
        <v>43.365000000000002</v>
      </c>
      <c r="K33" s="23">
        <v>18.390240000000002</v>
      </c>
      <c r="L33" s="34">
        <f t="shared" si="0"/>
        <v>797.49275760000012</v>
      </c>
    </row>
    <row r="34" spans="1:12" s="15" customFormat="1" x14ac:dyDescent="0.25">
      <c r="A34" s="16">
        <v>26</v>
      </c>
      <c r="B34" s="37"/>
      <c r="C34" s="33"/>
      <c r="D34" s="25"/>
      <c r="E34" s="34"/>
      <c r="F34" s="34"/>
      <c r="G34" s="30" t="s">
        <v>86</v>
      </c>
      <c r="H34" s="33" t="s">
        <v>13</v>
      </c>
      <c r="I34" s="25">
        <v>2.1800000000000002</v>
      </c>
      <c r="J34" s="35">
        <f>D28*I34</f>
        <v>90.034000000000006</v>
      </c>
      <c r="K34" s="23">
        <v>19.544976000000002</v>
      </c>
      <c r="L34" s="34">
        <f t="shared" si="0"/>
        <v>1759.7123691840002</v>
      </c>
    </row>
    <row r="35" spans="1:12" s="15" customFormat="1" x14ac:dyDescent="0.25">
      <c r="A35" s="16">
        <v>27</v>
      </c>
      <c r="B35" s="36"/>
      <c r="C35" s="33"/>
      <c r="D35" s="25"/>
      <c r="E35" s="34"/>
      <c r="F35" s="34"/>
      <c r="G35" s="30" t="s">
        <v>87</v>
      </c>
      <c r="H35" s="33" t="s">
        <v>13</v>
      </c>
      <c r="I35" s="25">
        <v>1.5</v>
      </c>
      <c r="J35" s="35">
        <f>D28*I35</f>
        <v>61.949999999999996</v>
      </c>
      <c r="K35" s="34">
        <v>17.4636</v>
      </c>
      <c r="L35" s="34">
        <f t="shared" si="0"/>
        <v>1081.8700199999998</v>
      </c>
    </row>
    <row r="36" spans="1:12" s="15" customFormat="1" x14ac:dyDescent="0.25">
      <c r="A36" s="16">
        <v>28</v>
      </c>
      <c r="B36" s="36"/>
      <c r="C36" s="33"/>
      <c r="D36" s="25"/>
      <c r="E36" s="34"/>
      <c r="F36" s="34"/>
      <c r="G36" s="30" t="s">
        <v>88</v>
      </c>
      <c r="H36" s="33" t="s">
        <v>16</v>
      </c>
      <c r="I36" s="25">
        <v>30</v>
      </c>
      <c r="J36" s="38">
        <f>D28*I36</f>
        <v>1239</v>
      </c>
      <c r="K36" s="34">
        <v>0.15681600000000001</v>
      </c>
      <c r="L36" s="34">
        <f t="shared" si="0"/>
        <v>194.29502400000001</v>
      </c>
    </row>
    <row r="37" spans="1:12" s="15" customFormat="1" x14ac:dyDescent="0.25">
      <c r="A37" s="16">
        <v>29</v>
      </c>
      <c r="B37" s="36"/>
      <c r="C37" s="33"/>
      <c r="D37" s="25"/>
      <c r="E37" s="34"/>
      <c r="F37" s="34"/>
      <c r="G37" s="30" t="s">
        <v>89</v>
      </c>
      <c r="H37" s="33" t="s">
        <v>16</v>
      </c>
      <c r="I37" s="25">
        <v>8.68</v>
      </c>
      <c r="J37" s="38">
        <f>D28*I37</f>
        <v>358.48399999999998</v>
      </c>
      <c r="K37" s="34">
        <v>0.10692000000000002</v>
      </c>
      <c r="L37" s="34">
        <f t="shared" si="0"/>
        <v>38.329109280000004</v>
      </c>
    </row>
    <row r="38" spans="1:12" s="15" customFormat="1" x14ac:dyDescent="0.25">
      <c r="A38" s="16">
        <v>30</v>
      </c>
      <c r="B38" s="36" t="s">
        <v>284</v>
      </c>
      <c r="C38" s="33" t="s">
        <v>10</v>
      </c>
      <c r="D38" s="25">
        <v>9.65</v>
      </c>
      <c r="E38" s="34">
        <v>123.54</v>
      </c>
      <c r="F38" s="34">
        <f>D38*E38</f>
        <v>1192.1610000000001</v>
      </c>
      <c r="G38" s="30" t="s">
        <v>81</v>
      </c>
      <c r="H38" s="33" t="s">
        <v>10</v>
      </c>
      <c r="I38" s="23">
        <v>1.05</v>
      </c>
      <c r="J38" s="35">
        <f>D38*I38</f>
        <v>10.1325</v>
      </c>
      <c r="K38" s="34">
        <v>32.931360000000005</v>
      </c>
      <c r="L38" s="23">
        <f t="shared" si="0"/>
        <v>333.67700520000005</v>
      </c>
    </row>
    <row r="39" spans="1:12" s="15" customFormat="1" x14ac:dyDescent="0.25">
      <c r="A39" s="16">
        <v>31</v>
      </c>
      <c r="B39" s="36"/>
      <c r="C39" s="33"/>
      <c r="D39" s="25"/>
      <c r="E39" s="34"/>
      <c r="F39" s="34"/>
      <c r="G39" s="30" t="s">
        <v>80</v>
      </c>
      <c r="H39" s="33" t="s">
        <v>16</v>
      </c>
      <c r="I39" s="23">
        <v>4.4000000000000004</v>
      </c>
      <c r="J39" s="23">
        <f>D38*I39</f>
        <v>42.460000000000008</v>
      </c>
      <c r="K39" s="23">
        <v>0.20671200000000001</v>
      </c>
      <c r="L39" s="23">
        <f t="shared" si="0"/>
        <v>8.7769915200000028</v>
      </c>
    </row>
    <row r="40" spans="1:12" s="15" customFormat="1" x14ac:dyDescent="0.25">
      <c r="A40" s="16">
        <v>32</v>
      </c>
      <c r="B40" s="36"/>
      <c r="C40" s="33"/>
      <c r="D40" s="25"/>
      <c r="E40" s="34"/>
      <c r="F40" s="34"/>
      <c r="G40" s="30" t="s">
        <v>82</v>
      </c>
      <c r="H40" s="33" t="s">
        <v>16</v>
      </c>
      <c r="I40" s="23">
        <v>1.67</v>
      </c>
      <c r="J40" s="23">
        <f>D38*I40</f>
        <v>16.115500000000001</v>
      </c>
      <c r="K40" s="23">
        <v>1.5824160000000003</v>
      </c>
      <c r="L40" s="23">
        <f t="shared" si="0"/>
        <v>25.501425048000005</v>
      </c>
    </row>
    <row r="41" spans="1:12" s="15" customFormat="1" x14ac:dyDescent="0.25">
      <c r="A41" s="16">
        <v>33</v>
      </c>
      <c r="B41" s="36"/>
      <c r="C41" s="33"/>
      <c r="D41" s="25"/>
      <c r="E41" s="34"/>
      <c r="F41" s="34"/>
      <c r="G41" s="30" t="s">
        <v>84</v>
      </c>
      <c r="H41" s="33" t="s">
        <v>16</v>
      </c>
      <c r="I41" s="23">
        <v>0.03</v>
      </c>
      <c r="J41" s="23">
        <f>D38*I41</f>
        <v>0.28949999999999998</v>
      </c>
      <c r="K41" s="23">
        <v>35.283600000000007</v>
      </c>
      <c r="L41" s="23">
        <f t="shared" si="0"/>
        <v>10.214602200000002</v>
      </c>
    </row>
    <row r="42" spans="1:12" s="15" customFormat="1" x14ac:dyDescent="0.25">
      <c r="A42" s="16">
        <v>34</v>
      </c>
      <c r="B42" s="36"/>
      <c r="C42" s="33"/>
      <c r="D42" s="25"/>
      <c r="E42" s="34"/>
      <c r="F42" s="34"/>
      <c r="G42" s="30" t="s">
        <v>83</v>
      </c>
      <c r="H42" s="33" t="s">
        <v>13</v>
      </c>
      <c r="I42" s="25">
        <v>1.49</v>
      </c>
      <c r="J42" s="35">
        <f>D38*I42</f>
        <v>14.378500000000001</v>
      </c>
      <c r="K42" s="23">
        <v>5.3816400000000009</v>
      </c>
      <c r="L42" s="34">
        <f t="shared" si="0"/>
        <v>77.379910740000014</v>
      </c>
    </row>
    <row r="43" spans="1:12" s="15" customFormat="1" x14ac:dyDescent="0.25">
      <c r="A43" s="16">
        <v>35</v>
      </c>
      <c r="B43" s="36"/>
      <c r="C43" s="33"/>
      <c r="D43" s="25"/>
      <c r="E43" s="34"/>
      <c r="F43" s="34"/>
      <c r="G43" s="30" t="s">
        <v>90</v>
      </c>
      <c r="H43" s="33" t="s">
        <v>13</v>
      </c>
      <c r="I43" s="25">
        <v>2.1800000000000002</v>
      </c>
      <c r="J43" s="35">
        <f>D38*I43</f>
        <v>21.037000000000003</v>
      </c>
      <c r="K43" s="23">
        <v>13.186800000000002</v>
      </c>
      <c r="L43" s="34">
        <f t="shared" si="0"/>
        <v>277.41071160000007</v>
      </c>
    </row>
    <row r="44" spans="1:12" s="15" customFormat="1" x14ac:dyDescent="0.25">
      <c r="A44" s="16">
        <v>36</v>
      </c>
      <c r="B44" s="37"/>
      <c r="C44" s="33"/>
      <c r="D44" s="25"/>
      <c r="E44" s="34"/>
      <c r="F44" s="34"/>
      <c r="G44" s="30" t="s">
        <v>91</v>
      </c>
      <c r="H44" s="33" t="s">
        <v>13</v>
      </c>
      <c r="I44" s="25">
        <v>1.49</v>
      </c>
      <c r="J44" s="35">
        <f>D38*I44</f>
        <v>14.378500000000001</v>
      </c>
      <c r="K44" s="34">
        <v>8.5536000000000012</v>
      </c>
      <c r="L44" s="34">
        <f t="shared" si="0"/>
        <v>122.98793760000002</v>
      </c>
    </row>
    <row r="45" spans="1:12" s="15" customFormat="1" x14ac:dyDescent="0.25">
      <c r="A45" s="16">
        <v>37</v>
      </c>
      <c r="B45" s="37"/>
      <c r="C45" s="33"/>
      <c r="D45" s="25"/>
      <c r="E45" s="34"/>
      <c r="F45" s="34"/>
      <c r="G45" s="30" t="s">
        <v>88</v>
      </c>
      <c r="H45" s="33" t="s">
        <v>16</v>
      </c>
      <c r="I45" s="25">
        <v>25</v>
      </c>
      <c r="J45" s="38">
        <f>D38*I45</f>
        <v>241.25</v>
      </c>
      <c r="K45" s="34">
        <v>0.15681600000000001</v>
      </c>
      <c r="L45" s="34">
        <f t="shared" si="0"/>
        <v>37.831860000000006</v>
      </c>
    </row>
    <row r="46" spans="1:12" s="15" customFormat="1" x14ac:dyDescent="0.25">
      <c r="A46" s="16">
        <v>38</v>
      </c>
      <c r="B46" s="37"/>
      <c r="C46" s="33"/>
      <c r="D46" s="25"/>
      <c r="E46" s="34"/>
      <c r="F46" s="34"/>
      <c r="G46" s="30" t="s">
        <v>89</v>
      </c>
      <c r="H46" s="33" t="s">
        <v>16</v>
      </c>
      <c r="I46" s="25">
        <v>4.34</v>
      </c>
      <c r="J46" s="38">
        <f>D38*I46</f>
        <v>41.881</v>
      </c>
      <c r="K46" s="34">
        <v>0.10692000000000002</v>
      </c>
      <c r="L46" s="34">
        <f t="shared" si="0"/>
        <v>4.4779165200000008</v>
      </c>
    </row>
    <row r="47" spans="1:12" s="15" customFormat="1" ht="25.5" x14ac:dyDescent="0.25">
      <c r="A47" s="16">
        <v>39</v>
      </c>
      <c r="B47" s="36" t="s">
        <v>92</v>
      </c>
      <c r="C47" s="33" t="s">
        <v>10</v>
      </c>
      <c r="D47" s="25">
        <v>4.34</v>
      </c>
      <c r="E47" s="34">
        <v>224.91</v>
      </c>
      <c r="F47" s="34">
        <f>D47*E47</f>
        <v>976.10939999999994</v>
      </c>
      <c r="G47" s="30" t="s">
        <v>81</v>
      </c>
      <c r="H47" s="33" t="s">
        <v>10</v>
      </c>
      <c r="I47" s="23">
        <v>1.1499999999999999</v>
      </c>
      <c r="J47" s="35">
        <f>D47*I47</f>
        <v>4.9909999999999997</v>
      </c>
      <c r="K47" s="34">
        <v>32.931360000000005</v>
      </c>
      <c r="L47" s="23">
        <f t="shared" si="0"/>
        <v>164.36041776000002</v>
      </c>
    </row>
    <row r="48" spans="1:12" s="15" customFormat="1" x14ac:dyDescent="0.25">
      <c r="A48" s="16">
        <v>40</v>
      </c>
      <c r="B48" s="36"/>
      <c r="C48" s="33"/>
      <c r="D48" s="25"/>
      <c r="E48" s="34"/>
      <c r="F48" s="34"/>
      <c r="G48" s="30" t="s">
        <v>80</v>
      </c>
      <c r="H48" s="33" t="s">
        <v>16</v>
      </c>
      <c r="I48" s="23">
        <v>4.4000000000000004</v>
      </c>
      <c r="J48" s="23">
        <f>D47*I48</f>
        <v>19.096</v>
      </c>
      <c r="K48" s="23">
        <v>0.20671200000000001</v>
      </c>
      <c r="L48" s="23">
        <f t="shared" si="0"/>
        <v>3.9473723520000004</v>
      </c>
    </row>
    <row r="49" spans="1:12" s="15" customFormat="1" x14ac:dyDescent="0.25">
      <c r="A49" s="16">
        <v>41</v>
      </c>
      <c r="B49" s="36"/>
      <c r="C49" s="33"/>
      <c r="D49" s="25"/>
      <c r="E49" s="34"/>
      <c r="F49" s="34"/>
      <c r="G49" s="30" t="s">
        <v>82</v>
      </c>
      <c r="H49" s="33" t="s">
        <v>16</v>
      </c>
      <c r="I49" s="23">
        <v>3.34</v>
      </c>
      <c r="J49" s="23">
        <f>D47*I49</f>
        <v>14.4956</v>
      </c>
      <c r="K49" s="23">
        <v>1.5824160000000003</v>
      </c>
      <c r="L49" s="23">
        <f t="shared" si="0"/>
        <v>22.938069369600004</v>
      </c>
    </row>
    <row r="50" spans="1:12" s="15" customFormat="1" x14ac:dyDescent="0.25">
      <c r="A50" s="16">
        <v>42</v>
      </c>
      <c r="B50" s="36"/>
      <c r="C50" s="33"/>
      <c r="D50" s="25"/>
      <c r="E50" s="34"/>
      <c r="F50" s="34"/>
      <c r="G50" s="30" t="s">
        <v>84</v>
      </c>
      <c r="H50" s="33" t="s">
        <v>16</v>
      </c>
      <c r="I50" s="23">
        <v>0.03</v>
      </c>
      <c r="J50" s="23">
        <f>D47*I50</f>
        <v>0.13019999999999998</v>
      </c>
      <c r="K50" s="23">
        <v>35.283600000000007</v>
      </c>
      <c r="L50" s="23">
        <f t="shared" si="0"/>
        <v>4.5939247200000004</v>
      </c>
    </row>
    <row r="51" spans="1:12" s="15" customFormat="1" x14ac:dyDescent="0.25">
      <c r="A51" s="16">
        <v>43</v>
      </c>
      <c r="B51" s="36"/>
      <c r="C51" s="33"/>
      <c r="D51" s="25"/>
      <c r="E51" s="34"/>
      <c r="F51" s="34"/>
      <c r="G51" s="30" t="s">
        <v>93</v>
      </c>
      <c r="H51" s="33" t="s">
        <v>13</v>
      </c>
      <c r="I51" s="25">
        <v>4.3600000000000003</v>
      </c>
      <c r="J51" s="35">
        <f>D47*I51</f>
        <v>18.9224</v>
      </c>
      <c r="K51" s="34">
        <v>18.390240000000002</v>
      </c>
      <c r="L51" s="34">
        <f t="shared" si="0"/>
        <v>347.98747737600002</v>
      </c>
    </row>
    <row r="52" spans="1:12" s="15" customFormat="1" x14ac:dyDescent="0.25">
      <c r="A52" s="16">
        <v>44</v>
      </c>
      <c r="B52" s="37"/>
      <c r="C52" s="33"/>
      <c r="D52" s="25"/>
      <c r="E52" s="23"/>
      <c r="F52" s="34"/>
      <c r="G52" s="30" t="s">
        <v>94</v>
      </c>
      <c r="H52" s="33" t="s">
        <v>13</v>
      </c>
      <c r="I52" s="25">
        <v>1.49</v>
      </c>
      <c r="J52" s="35">
        <f>D47*I52</f>
        <v>6.4665999999999997</v>
      </c>
      <c r="K52" s="23">
        <v>14.256000000000002</v>
      </c>
      <c r="L52" s="23">
        <f t="shared" si="0"/>
        <v>92.187849600000007</v>
      </c>
    </row>
    <row r="53" spans="1:12" s="15" customFormat="1" x14ac:dyDescent="0.25">
      <c r="A53" s="16">
        <v>45</v>
      </c>
      <c r="B53" s="37"/>
      <c r="C53" s="33"/>
      <c r="D53" s="25"/>
      <c r="E53" s="34"/>
      <c r="F53" s="34"/>
      <c r="G53" s="30" t="s">
        <v>88</v>
      </c>
      <c r="H53" s="33" t="s">
        <v>16</v>
      </c>
      <c r="I53" s="25">
        <v>35</v>
      </c>
      <c r="J53" s="35">
        <f>D47*I53</f>
        <v>151.9</v>
      </c>
      <c r="K53" s="34">
        <v>0.15681600000000001</v>
      </c>
      <c r="L53" s="34">
        <f t="shared" si="0"/>
        <v>23.820350400000002</v>
      </c>
    </row>
    <row r="54" spans="1:12" s="15" customFormat="1" x14ac:dyDescent="0.25">
      <c r="A54" s="16">
        <v>46</v>
      </c>
      <c r="B54" s="39"/>
      <c r="C54" s="33"/>
      <c r="D54" s="25"/>
      <c r="E54" s="34"/>
      <c r="F54" s="34"/>
      <c r="G54" s="30" t="s">
        <v>89</v>
      </c>
      <c r="H54" s="33" t="s">
        <v>16</v>
      </c>
      <c r="I54" s="40">
        <v>4.34</v>
      </c>
      <c r="J54" s="35">
        <f>D47*I54</f>
        <v>18.835599999999999</v>
      </c>
      <c r="K54" s="23">
        <v>0.10692000000000002</v>
      </c>
      <c r="L54" s="25">
        <f t="shared" si="0"/>
        <v>2.0139023520000001</v>
      </c>
    </row>
    <row r="55" spans="1:12" s="15" customFormat="1" x14ac:dyDescent="0.25">
      <c r="A55" s="16">
        <v>47</v>
      </c>
      <c r="B55" s="36" t="s">
        <v>286</v>
      </c>
      <c r="C55" s="33" t="s">
        <v>10</v>
      </c>
      <c r="D55" s="25">
        <v>25.06</v>
      </c>
      <c r="E55" s="34">
        <v>99.14</v>
      </c>
      <c r="F55" s="34">
        <f>D55*E55</f>
        <v>2484.4483999999998</v>
      </c>
      <c r="G55" s="30" t="s">
        <v>81</v>
      </c>
      <c r="H55" s="33" t="s">
        <v>10</v>
      </c>
      <c r="I55" s="40">
        <v>1.05</v>
      </c>
      <c r="J55" s="35">
        <f>D55*I55</f>
        <v>26.312999999999999</v>
      </c>
      <c r="K55" s="23">
        <v>32.931360000000005</v>
      </c>
      <c r="L55" s="25">
        <f t="shared" si="0"/>
        <v>866.52287568000008</v>
      </c>
    </row>
    <row r="56" spans="1:12" s="15" customFormat="1" ht="25.5" x14ac:dyDescent="0.25">
      <c r="A56" s="16">
        <v>48</v>
      </c>
      <c r="B56" s="39"/>
      <c r="C56" s="33"/>
      <c r="D56" s="25"/>
      <c r="E56" s="34"/>
      <c r="F56" s="34"/>
      <c r="G56" s="30" t="s">
        <v>346</v>
      </c>
      <c r="H56" s="33" t="s">
        <v>21</v>
      </c>
      <c r="I56" s="40">
        <v>0.1</v>
      </c>
      <c r="J56" s="35">
        <f>D55*I56</f>
        <v>2.5060000000000002</v>
      </c>
      <c r="K56" s="34">
        <v>8.6994000000000007</v>
      </c>
      <c r="L56" s="25">
        <f t="shared" si="0"/>
        <v>21.800696400000003</v>
      </c>
    </row>
    <row r="57" spans="1:12" s="15" customFormat="1" x14ac:dyDescent="0.25">
      <c r="A57" s="16">
        <v>49</v>
      </c>
      <c r="B57" s="39"/>
      <c r="C57" s="33"/>
      <c r="D57" s="25"/>
      <c r="E57" s="34"/>
      <c r="F57" s="34"/>
      <c r="G57" s="30" t="s">
        <v>287</v>
      </c>
      <c r="H57" s="33" t="s">
        <v>11</v>
      </c>
      <c r="I57" s="40">
        <v>6</v>
      </c>
      <c r="J57" s="35">
        <f>D55*I57</f>
        <v>150.35999999999999</v>
      </c>
      <c r="K57" s="23">
        <v>2.865456</v>
      </c>
      <c r="L57" s="25">
        <f t="shared" si="0"/>
        <v>430.84996415999996</v>
      </c>
    </row>
    <row r="58" spans="1:12" s="15" customFormat="1" ht="25.5" x14ac:dyDescent="0.25">
      <c r="A58" s="16">
        <v>50</v>
      </c>
      <c r="B58" s="36" t="s">
        <v>120</v>
      </c>
      <c r="C58" s="33" t="s">
        <v>10</v>
      </c>
      <c r="D58" s="25">
        <v>138.08000000000001</v>
      </c>
      <c r="E58" s="34">
        <v>86.75</v>
      </c>
      <c r="F58" s="34">
        <f>D58*E58</f>
        <v>11978.44</v>
      </c>
      <c r="G58" s="30" t="s">
        <v>121</v>
      </c>
      <c r="H58" s="33" t="s">
        <v>11</v>
      </c>
      <c r="I58" s="40">
        <v>30</v>
      </c>
      <c r="J58" s="35">
        <f>D58*I58</f>
        <v>4142.4000000000005</v>
      </c>
      <c r="K58" s="23">
        <v>2.8868400000000003</v>
      </c>
      <c r="L58" s="25">
        <f t="shared" si="0"/>
        <v>11958.446016000004</v>
      </c>
    </row>
    <row r="59" spans="1:12" s="15" customFormat="1" x14ac:dyDescent="0.25">
      <c r="A59" s="16">
        <v>51</v>
      </c>
      <c r="B59" s="39"/>
      <c r="C59" s="33"/>
      <c r="D59" s="25"/>
      <c r="E59" s="34"/>
      <c r="F59" s="34"/>
      <c r="G59" s="30" t="s">
        <v>59</v>
      </c>
      <c r="H59" s="33" t="s">
        <v>11</v>
      </c>
      <c r="I59" s="40">
        <v>0.35</v>
      </c>
      <c r="J59" s="35">
        <f>D58*I59</f>
        <v>48.328000000000003</v>
      </c>
      <c r="K59" s="23">
        <v>37.208159999999999</v>
      </c>
      <c r="L59" s="25">
        <f t="shared" si="0"/>
        <v>1798.1959564800002</v>
      </c>
    </row>
    <row r="60" spans="1:12" s="15" customFormat="1" x14ac:dyDescent="0.25">
      <c r="A60" s="16">
        <v>52</v>
      </c>
      <c r="B60" s="39"/>
      <c r="C60" s="33"/>
      <c r="D60" s="25"/>
      <c r="E60" s="34"/>
      <c r="F60" s="34"/>
      <c r="G60" s="30" t="s">
        <v>53</v>
      </c>
      <c r="H60" s="33" t="s">
        <v>13</v>
      </c>
      <c r="I60" s="40">
        <v>0.5</v>
      </c>
      <c r="J60" s="35">
        <f>D58*I60</f>
        <v>69.040000000000006</v>
      </c>
      <c r="K60" s="23">
        <v>3.9916800000000001</v>
      </c>
      <c r="L60" s="25">
        <f t="shared" si="0"/>
        <v>275.58558720000002</v>
      </c>
    </row>
    <row r="61" spans="1:12" s="15" customFormat="1" ht="25.5" x14ac:dyDescent="0.25">
      <c r="A61" s="16">
        <v>53</v>
      </c>
      <c r="B61" s="36" t="s">
        <v>303</v>
      </c>
      <c r="C61" s="33" t="s">
        <v>15</v>
      </c>
      <c r="D61" s="25">
        <v>42.3</v>
      </c>
      <c r="E61" s="34">
        <v>86.75</v>
      </c>
      <c r="F61" s="34">
        <f>D61*E61</f>
        <v>3669.5249999999996</v>
      </c>
      <c r="G61" s="30" t="s">
        <v>121</v>
      </c>
      <c r="H61" s="33" t="s">
        <v>11</v>
      </c>
      <c r="I61" s="40">
        <v>8</v>
      </c>
      <c r="J61" s="35">
        <f>D61*I61</f>
        <v>338.4</v>
      </c>
      <c r="K61" s="23">
        <v>2.8868400000000003</v>
      </c>
      <c r="L61" s="25">
        <f t="shared" si="0"/>
        <v>976.906656</v>
      </c>
    </row>
    <row r="62" spans="1:12" s="15" customFormat="1" x14ac:dyDescent="0.25">
      <c r="A62" s="16">
        <v>54</v>
      </c>
      <c r="B62" s="36" t="s">
        <v>127</v>
      </c>
      <c r="C62" s="33" t="s">
        <v>15</v>
      </c>
      <c r="D62" s="25">
        <v>42.3</v>
      </c>
      <c r="E62" s="34">
        <v>9.2899999999999991</v>
      </c>
      <c r="F62" s="34">
        <f>D62*E62</f>
        <v>392.96699999999993</v>
      </c>
      <c r="G62" s="30" t="s">
        <v>59</v>
      </c>
      <c r="H62" s="33" t="s">
        <v>11</v>
      </c>
      <c r="I62" s="40">
        <v>1.4999999999999999E-2</v>
      </c>
      <c r="J62" s="35">
        <f>D61*I62</f>
        <v>0.63449999999999995</v>
      </c>
      <c r="K62" s="23">
        <v>37.208159999999999</v>
      </c>
      <c r="L62" s="25">
        <f t="shared" si="0"/>
        <v>23.608577519999997</v>
      </c>
    </row>
    <row r="63" spans="1:12" s="15" customFormat="1" x14ac:dyDescent="0.25">
      <c r="A63" s="16">
        <v>55</v>
      </c>
      <c r="B63" s="39"/>
      <c r="C63" s="33"/>
      <c r="D63" s="25"/>
      <c r="E63" s="34"/>
      <c r="F63" s="34"/>
      <c r="G63" s="30" t="s">
        <v>53</v>
      </c>
      <c r="H63" s="33" t="s">
        <v>13</v>
      </c>
      <c r="I63" s="40">
        <v>1</v>
      </c>
      <c r="J63" s="35">
        <f>D61*I63</f>
        <v>42.3</v>
      </c>
      <c r="K63" s="23">
        <v>3.9916800000000001</v>
      </c>
      <c r="L63" s="25">
        <f t="shared" si="0"/>
        <v>168.84806399999999</v>
      </c>
    </row>
    <row r="64" spans="1:12" s="15" customFormat="1" x14ac:dyDescent="0.25">
      <c r="A64" s="16">
        <v>56</v>
      </c>
      <c r="B64" s="39"/>
      <c r="C64" s="33"/>
      <c r="D64" s="25"/>
      <c r="E64" s="34"/>
      <c r="F64" s="34"/>
      <c r="G64" s="30" t="s">
        <v>123</v>
      </c>
      <c r="H64" s="33" t="s">
        <v>13</v>
      </c>
      <c r="I64" s="40">
        <v>1</v>
      </c>
      <c r="J64" s="35">
        <f>D61*I64</f>
        <v>42.3</v>
      </c>
      <c r="K64" s="23">
        <v>6.0588000000000006</v>
      </c>
      <c r="L64" s="25">
        <f t="shared" si="0"/>
        <v>256.28724</v>
      </c>
    </row>
    <row r="65" spans="1:12" s="15" customFormat="1" x14ac:dyDescent="0.25">
      <c r="A65" s="16">
        <v>57</v>
      </c>
      <c r="B65" s="39"/>
      <c r="C65" s="33"/>
      <c r="D65" s="25"/>
      <c r="E65" s="34"/>
      <c r="F65" s="34"/>
      <c r="G65" s="43" t="s">
        <v>358</v>
      </c>
      <c r="H65" s="44" t="s">
        <v>111</v>
      </c>
      <c r="I65" s="45">
        <v>1</v>
      </c>
      <c r="J65" s="45">
        <v>1</v>
      </c>
      <c r="K65" s="34">
        <v>5448.06</v>
      </c>
      <c r="L65" s="23">
        <f t="shared" si="0"/>
        <v>5448.06</v>
      </c>
    </row>
    <row r="66" spans="1:12" s="15" customFormat="1" ht="25.5" x14ac:dyDescent="0.25">
      <c r="A66" s="16">
        <v>58</v>
      </c>
      <c r="B66" s="36" t="s">
        <v>124</v>
      </c>
      <c r="C66" s="33" t="s">
        <v>15</v>
      </c>
      <c r="D66" s="25">
        <v>14.2</v>
      </c>
      <c r="E66" s="34">
        <v>18.579999999999998</v>
      </c>
      <c r="F66" s="34">
        <f>D66*E66</f>
        <v>263.83599999999996</v>
      </c>
      <c r="G66" s="30" t="s">
        <v>122</v>
      </c>
      <c r="H66" s="33" t="s">
        <v>11</v>
      </c>
      <c r="I66" s="40">
        <v>0.18</v>
      </c>
      <c r="J66" s="35">
        <f>D66*I66</f>
        <v>2.5559999999999996</v>
      </c>
      <c r="K66" s="23">
        <v>3.3929279999999999</v>
      </c>
      <c r="L66" s="25">
        <f t="shared" si="0"/>
        <v>8.6723239679999988</v>
      </c>
    </row>
    <row r="67" spans="1:12" s="15" customFormat="1" ht="25.5" x14ac:dyDescent="0.25">
      <c r="A67" s="16">
        <v>59</v>
      </c>
      <c r="B67" s="36" t="s">
        <v>185</v>
      </c>
      <c r="C67" s="33" t="s">
        <v>15</v>
      </c>
      <c r="D67" s="25">
        <v>86</v>
      </c>
      <c r="E67" s="34">
        <v>6.2</v>
      </c>
      <c r="F67" s="34">
        <f>D67*E67</f>
        <v>533.20000000000005</v>
      </c>
      <c r="G67" s="30" t="s">
        <v>122</v>
      </c>
      <c r="H67" s="33" t="s">
        <v>11</v>
      </c>
      <c r="I67" s="40">
        <v>0.15</v>
      </c>
      <c r="J67" s="35">
        <f>D67*I67</f>
        <v>12.9</v>
      </c>
      <c r="K67" s="23">
        <v>3.3929279999999999</v>
      </c>
      <c r="L67" s="25">
        <f t="shared" si="0"/>
        <v>43.768771200000003</v>
      </c>
    </row>
    <row r="68" spans="1:12" s="15" customFormat="1" x14ac:dyDescent="0.25">
      <c r="A68" s="16">
        <v>60</v>
      </c>
      <c r="B68" s="36" t="s">
        <v>125</v>
      </c>
      <c r="C68" s="33" t="s">
        <v>10</v>
      </c>
      <c r="D68" s="25">
        <v>8</v>
      </c>
      <c r="E68" s="34">
        <v>21.69</v>
      </c>
      <c r="F68" s="34">
        <f>D68*E68</f>
        <v>173.52</v>
      </c>
      <c r="G68" s="30" t="s">
        <v>80</v>
      </c>
      <c r="H68" s="33" t="s">
        <v>16</v>
      </c>
      <c r="I68" s="40">
        <v>10</v>
      </c>
      <c r="J68" s="35">
        <f>D68*I68</f>
        <v>80</v>
      </c>
      <c r="K68" s="23">
        <v>0.20671200000000001</v>
      </c>
      <c r="L68" s="25">
        <f t="shared" si="0"/>
        <v>16.536960000000001</v>
      </c>
    </row>
    <row r="69" spans="1:12" s="15" customFormat="1" x14ac:dyDescent="0.25">
      <c r="A69" s="16">
        <v>61</v>
      </c>
      <c r="B69" s="39"/>
      <c r="C69" s="33"/>
      <c r="D69" s="25"/>
      <c r="E69" s="34"/>
      <c r="F69" s="34"/>
      <c r="G69" s="30" t="s">
        <v>126</v>
      </c>
      <c r="H69" s="33" t="s">
        <v>10</v>
      </c>
      <c r="I69" s="40">
        <v>1.1000000000000001</v>
      </c>
      <c r="J69" s="35">
        <f>D68*I69</f>
        <v>8.8000000000000007</v>
      </c>
      <c r="K69" s="23">
        <v>29.723760000000006</v>
      </c>
      <c r="L69" s="25">
        <f t="shared" si="0"/>
        <v>261.56908800000008</v>
      </c>
    </row>
    <row r="70" spans="1:12" s="15" customFormat="1" x14ac:dyDescent="0.25">
      <c r="A70" s="16">
        <v>62</v>
      </c>
      <c r="B70" s="36" t="s">
        <v>127</v>
      </c>
      <c r="C70" s="33" t="s">
        <v>10</v>
      </c>
      <c r="D70" s="25">
        <v>138.08000000000001</v>
      </c>
      <c r="E70" s="34">
        <v>9.2899999999999991</v>
      </c>
      <c r="F70" s="34">
        <f>D70*E70</f>
        <v>1282.7632000000001</v>
      </c>
      <c r="G70" s="30" t="s">
        <v>59</v>
      </c>
      <c r="H70" s="33" t="s">
        <v>11</v>
      </c>
      <c r="I70" s="40">
        <v>0.4</v>
      </c>
      <c r="J70" s="35">
        <f>D70*I70</f>
        <v>55.232000000000006</v>
      </c>
      <c r="K70" s="23">
        <v>37.208159999999999</v>
      </c>
      <c r="L70" s="25">
        <f t="shared" si="0"/>
        <v>2055.0810931200003</v>
      </c>
    </row>
    <row r="71" spans="1:12" s="15" customFormat="1" ht="25.5" x14ac:dyDescent="0.25">
      <c r="A71" s="16">
        <v>63</v>
      </c>
      <c r="B71" s="36" t="s">
        <v>356</v>
      </c>
      <c r="C71" s="33" t="s">
        <v>10</v>
      </c>
      <c r="D71" s="25">
        <v>125.9</v>
      </c>
      <c r="E71" s="34">
        <v>48.33</v>
      </c>
      <c r="F71" s="34">
        <f>D71*E71</f>
        <v>6084.7470000000003</v>
      </c>
      <c r="G71" s="30" t="s">
        <v>346</v>
      </c>
      <c r="H71" s="33" t="s">
        <v>21</v>
      </c>
      <c r="I71" s="40">
        <v>0.25</v>
      </c>
      <c r="J71" s="35">
        <f>D71*I71</f>
        <v>31.475000000000001</v>
      </c>
      <c r="K71" s="34">
        <v>8.6994000000000007</v>
      </c>
      <c r="L71" s="25">
        <f t="shared" si="0"/>
        <v>273.81361500000003</v>
      </c>
    </row>
    <row r="72" spans="1:12" s="15" customFormat="1" x14ac:dyDescent="0.25">
      <c r="A72" s="16">
        <v>64</v>
      </c>
      <c r="B72" s="39"/>
      <c r="C72" s="33"/>
      <c r="D72" s="25"/>
      <c r="E72" s="34"/>
      <c r="F72" s="34"/>
      <c r="G72" s="30" t="s">
        <v>130</v>
      </c>
      <c r="H72" s="33" t="s">
        <v>11</v>
      </c>
      <c r="I72" s="40">
        <v>5.4</v>
      </c>
      <c r="J72" s="35">
        <f>D71*I72</f>
        <v>679.86000000000013</v>
      </c>
      <c r="K72" s="23">
        <v>3.4570799999999999</v>
      </c>
      <c r="L72" s="25">
        <f t="shared" si="0"/>
        <v>2350.3304088000004</v>
      </c>
    </row>
    <row r="73" spans="1:12" s="15" customFormat="1" x14ac:dyDescent="0.25">
      <c r="A73" s="16">
        <v>65</v>
      </c>
      <c r="B73" s="39"/>
      <c r="C73" s="33"/>
      <c r="D73" s="25"/>
      <c r="E73" s="34"/>
      <c r="F73" s="34"/>
      <c r="G73" s="30" t="s">
        <v>131</v>
      </c>
      <c r="H73" s="33" t="s">
        <v>11</v>
      </c>
      <c r="I73" s="40">
        <v>1.8</v>
      </c>
      <c r="J73" s="35">
        <f>D71*I73</f>
        <v>226.62</v>
      </c>
      <c r="K73" s="23">
        <v>5.3460000000000001</v>
      </c>
      <c r="L73" s="25">
        <f t="shared" si="0"/>
        <v>1211.51052</v>
      </c>
    </row>
    <row r="74" spans="1:12" s="15" customFormat="1" ht="25.5" x14ac:dyDescent="0.25">
      <c r="A74" s="16">
        <v>66</v>
      </c>
      <c r="B74" s="36" t="s">
        <v>132</v>
      </c>
      <c r="C74" s="33" t="s">
        <v>10</v>
      </c>
      <c r="D74" s="25">
        <v>44.84</v>
      </c>
      <c r="E74" s="34">
        <v>163.01</v>
      </c>
      <c r="F74" s="34">
        <f>D74*E74</f>
        <v>7309.3684000000003</v>
      </c>
      <c r="G74" s="30" t="s">
        <v>346</v>
      </c>
      <c r="H74" s="33" t="s">
        <v>21</v>
      </c>
      <c r="I74" s="40">
        <v>0.25</v>
      </c>
      <c r="J74" s="35">
        <f>D74*I74</f>
        <v>11.21</v>
      </c>
      <c r="K74" s="34">
        <v>8.6994000000000007</v>
      </c>
      <c r="L74" s="25">
        <f t="shared" si="0"/>
        <v>97.520274000000015</v>
      </c>
    </row>
    <row r="75" spans="1:12" s="15" customFormat="1" x14ac:dyDescent="0.25">
      <c r="A75" s="16">
        <v>67</v>
      </c>
      <c r="B75" s="39"/>
      <c r="C75" s="33"/>
      <c r="D75" s="25"/>
      <c r="E75" s="34"/>
      <c r="F75" s="34"/>
      <c r="G75" s="30" t="s">
        <v>133</v>
      </c>
      <c r="H75" s="33" t="s">
        <v>11</v>
      </c>
      <c r="I75" s="40">
        <v>0.3</v>
      </c>
      <c r="J75" s="35">
        <f>D74*I75</f>
        <v>13.452</v>
      </c>
      <c r="K75" s="23">
        <v>49.881744000000012</v>
      </c>
      <c r="L75" s="25">
        <f t="shared" ref="L75:L138" si="1">J75*K75</f>
        <v>671.00922028800017</v>
      </c>
    </row>
    <row r="76" spans="1:12" s="15" customFormat="1" x14ac:dyDescent="0.25">
      <c r="A76" s="16">
        <v>68</v>
      </c>
      <c r="B76" s="39"/>
      <c r="C76" s="33"/>
      <c r="D76" s="25"/>
      <c r="E76" s="34"/>
      <c r="F76" s="34"/>
      <c r="G76" s="30" t="s">
        <v>134</v>
      </c>
      <c r="H76" s="33" t="s">
        <v>10</v>
      </c>
      <c r="I76" s="40">
        <v>1.1000000000000001</v>
      </c>
      <c r="J76" s="35">
        <f>D74*I76</f>
        <v>49.324000000000005</v>
      </c>
      <c r="K76" s="23">
        <v>4.8470400000000007</v>
      </c>
      <c r="L76" s="25">
        <f t="shared" si="1"/>
        <v>239.07540096000005</v>
      </c>
    </row>
    <row r="77" spans="1:12" s="15" customFormat="1" x14ac:dyDescent="0.25">
      <c r="A77" s="16">
        <v>69</v>
      </c>
      <c r="B77" s="39"/>
      <c r="C77" s="33"/>
      <c r="D77" s="25"/>
      <c r="E77" s="34"/>
      <c r="F77" s="34"/>
      <c r="G77" s="30" t="s">
        <v>135</v>
      </c>
      <c r="H77" s="33" t="s">
        <v>11</v>
      </c>
      <c r="I77" s="40">
        <v>1.35</v>
      </c>
      <c r="J77" s="35">
        <f>D74*I77</f>
        <v>60.534000000000006</v>
      </c>
      <c r="K77" s="23">
        <v>16.251840000000001</v>
      </c>
      <c r="L77" s="25">
        <f t="shared" si="1"/>
        <v>983.78888256000016</v>
      </c>
    </row>
    <row r="78" spans="1:12" s="15" customFormat="1" x14ac:dyDescent="0.25">
      <c r="A78" s="16">
        <v>70</v>
      </c>
      <c r="B78" s="39"/>
      <c r="C78" s="33"/>
      <c r="D78" s="25"/>
      <c r="E78" s="34"/>
      <c r="F78" s="34"/>
      <c r="G78" s="30" t="s">
        <v>128</v>
      </c>
      <c r="H78" s="33" t="s">
        <v>11</v>
      </c>
      <c r="I78" s="40">
        <v>5.4</v>
      </c>
      <c r="J78" s="35">
        <f>D74*I78</f>
        <v>242.13600000000002</v>
      </c>
      <c r="K78" s="23">
        <v>3.4570799999999999</v>
      </c>
      <c r="L78" s="25">
        <f t="shared" si="1"/>
        <v>837.08352288000003</v>
      </c>
    </row>
    <row r="79" spans="1:12" s="15" customFormat="1" x14ac:dyDescent="0.25">
      <c r="A79" s="16">
        <v>71</v>
      </c>
      <c r="B79" s="39"/>
      <c r="C79" s="33"/>
      <c r="D79" s="25"/>
      <c r="E79" s="34"/>
      <c r="F79" s="34"/>
      <c r="G79" s="30" t="s">
        <v>129</v>
      </c>
      <c r="H79" s="33" t="s">
        <v>11</v>
      </c>
      <c r="I79" s="40">
        <v>1.8</v>
      </c>
      <c r="J79" s="35">
        <f>D74*I79</f>
        <v>80.712000000000003</v>
      </c>
      <c r="K79" s="23">
        <v>5.3460000000000001</v>
      </c>
      <c r="L79" s="25">
        <f t="shared" si="1"/>
        <v>431.48635200000001</v>
      </c>
    </row>
    <row r="80" spans="1:12" s="15" customFormat="1" ht="25.5" x14ac:dyDescent="0.25">
      <c r="A80" s="16">
        <v>72</v>
      </c>
      <c r="B80" s="36" t="s">
        <v>136</v>
      </c>
      <c r="C80" s="33" t="s">
        <v>15</v>
      </c>
      <c r="D80" s="25">
        <v>42.3</v>
      </c>
      <c r="E80" s="34">
        <v>96.66</v>
      </c>
      <c r="F80" s="34">
        <f>D80*E80</f>
        <v>4088.7179999999994</v>
      </c>
      <c r="G80" s="30" t="s">
        <v>346</v>
      </c>
      <c r="H80" s="33" t="s">
        <v>21</v>
      </c>
      <c r="I80" s="40">
        <v>0.08</v>
      </c>
      <c r="J80" s="35">
        <f>D80*I80</f>
        <v>3.3839999999999999</v>
      </c>
      <c r="K80" s="34">
        <v>8.6994000000000007</v>
      </c>
      <c r="L80" s="25">
        <f t="shared" si="1"/>
        <v>29.438769600000001</v>
      </c>
    </row>
    <row r="81" spans="1:12" s="15" customFormat="1" x14ac:dyDescent="0.25">
      <c r="A81" s="16">
        <v>73</v>
      </c>
      <c r="B81" s="39"/>
      <c r="C81" s="33"/>
      <c r="D81" s="25"/>
      <c r="E81" s="34"/>
      <c r="F81" s="34"/>
      <c r="G81" s="30" t="s">
        <v>137</v>
      </c>
      <c r="H81" s="33" t="s">
        <v>10</v>
      </c>
      <c r="I81" s="40">
        <v>1.1000000000000001</v>
      </c>
      <c r="J81" s="35">
        <f>D80*I81</f>
        <v>46.53</v>
      </c>
      <c r="K81" s="23">
        <v>4.8470400000000007</v>
      </c>
      <c r="L81" s="25">
        <f t="shared" si="1"/>
        <v>225.53277120000004</v>
      </c>
    </row>
    <row r="82" spans="1:12" s="15" customFormat="1" x14ac:dyDescent="0.25">
      <c r="A82" s="16">
        <v>74</v>
      </c>
      <c r="B82" s="39"/>
      <c r="C82" s="33"/>
      <c r="D82" s="25"/>
      <c r="E82" s="34"/>
      <c r="F82" s="34"/>
      <c r="G82" s="30" t="s">
        <v>130</v>
      </c>
      <c r="H82" s="33" t="s">
        <v>11</v>
      </c>
      <c r="I82" s="40">
        <v>1.6</v>
      </c>
      <c r="J82" s="35">
        <f>D80*I82</f>
        <v>67.679999999999993</v>
      </c>
      <c r="K82" s="23">
        <v>3.4570799999999999</v>
      </c>
      <c r="L82" s="25">
        <f t="shared" si="1"/>
        <v>233.97517439999996</v>
      </c>
    </row>
    <row r="83" spans="1:12" s="15" customFormat="1" x14ac:dyDescent="0.25">
      <c r="A83" s="16">
        <v>75</v>
      </c>
      <c r="B83" s="39"/>
      <c r="C83" s="33"/>
      <c r="D83" s="25"/>
      <c r="E83" s="34"/>
      <c r="F83" s="34"/>
      <c r="G83" s="30" t="s">
        <v>131</v>
      </c>
      <c r="H83" s="33" t="s">
        <v>11</v>
      </c>
      <c r="I83" s="40">
        <v>0.5</v>
      </c>
      <c r="J83" s="35">
        <f>D80*I83</f>
        <v>21.15</v>
      </c>
      <c r="K83" s="23">
        <v>5.3460000000000001</v>
      </c>
      <c r="L83" s="25">
        <f t="shared" si="1"/>
        <v>113.06789999999999</v>
      </c>
    </row>
    <row r="84" spans="1:12" s="15" customFormat="1" x14ac:dyDescent="0.25">
      <c r="A84" s="16">
        <v>76</v>
      </c>
      <c r="B84" s="36" t="s">
        <v>304</v>
      </c>
      <c r="C84" s="33" t="s">
        <v>15</v>
      </c>
      <c r="D84" s="25">
        <v>79.53</v>
      </c>
      <c r="E84" s="34">
        <v>11.15</v>
      </c>
      <c r="F84" s="34">
        <f>D84*E84</f>
        <v>886.7595</v>
      </c>
      <c r="G84" s="30" t="s">
        <v>305</v>
      </c>
      <c r="H84" s="33" t="s">
        <v>15</v>
      </c>
      <c r="I84" s="40">
        <v>1.05</v>
      </c>
      <c r="J84" s="35">
        <f>D84*I84</f>
        <v>83.506500000000003</v>
      </c>
      <c r="K84" s="23">
        <v>3.7065600000000005</v>
      </c>
      <c r="L84" s="25">
        <f t="shared" si="1"/>
        <v>309.52185264000008</v>
      </c>
    </row>
    <row r="85" spans="1:12" s="15" customFormat="1" ht="13.5" customHeight="1" x14ac:dyDescent="0.25">
      <c r="A85" s="16">
        <v>77</v>
      </c>
      <c r="B85" s="36" t="s">
        <v>158</v>
      </c>
      <c r="C85" s="33" t="s">
        <v>10</v>
      </c>
      <c r="D85" s="25">
        <v>96.59</v>
      </c>
      <c r="E85" s="34">
        <v>4.03</v>
      </c>
      <c r="F85" s="34">
        <f>D85*E85</f>
        <v>389.25770000000006</v>
      </c>
      <c r="G85" s="30" t="s">
        <v>159</v>
      </c>
      <c r="H85" s="33" t="s">
        <v>15</v>
      </c>
      <c r="I85" s="40">
        <v>2</v>
      </c>
      <c r="J85" s="35">
        <f>D85*I85</f>
        <v>193.18</v>
      </c>
      <c r="K85" s="23">
        <v>0.49896000000000001</v>
      </c>
      <c r="L85" s="25">
        <f t="shared" si="1"/>
        <v>96.3890928</v>
      </c>
    </row>
    <row r="86" spans="1:12" s="15" customFormat="1" ht="36" customHeight="1" x14ac:dyDescent="0.25">
      <c r="A86" s="16">
        <v>78</v>
      </c>
      <c r="B86" s="39"/>
      <c r="C86" s="33"/>
      <c r="D86" s="25"/>
      <c r="E86" s="34"/>
      <c r="F86" s="34"/>
      <c r="G86" s="30" t="s">
        <v>160</v>
      </c>
      <c r="H86" s="33" t="s">
        <v>11</v>
      </c>
      <c r="I86" s="40">
        <v>0.15</v>
      </c>
      <c r="J86" s="35">
        <f>D85*I86</f>
        <v>14.4885</v>
      </c>
      <c r="K86" s="23">
        <v>4.0629600000000003</v>
      </c>
      <c r="L86" s="25">
        <f t="shared" si="1"/>
        <v>58.866195960000006</v>
      </c>
    </row>
    <row r="87" spans="1:12" s="15" customFormat="1" x14ac:dyDescent="0.25">
      <c r="A87" s="13">
        <v>79</v>
      </c>
      <c r="B87" s="12" t="s">
        <v>17</v>
      </c>
      <c r="C87" s="13"/>
      <c r="D87" s="21"/>
      <c r="E87" s="21"/>
      <c r="F87" s="21"/>
      <c r="G87" s="14"/>
      <c r="H87" s="13"/>
      <c r="I87" s="21"/>
      <c r="J87" s="21"/>
      <c r="K87" s="21"/>
      <c r="L87" s="21">
        <f t="shared" si="1"/>
        <v>0</v>
      </c>
    </row>
    <row r="88" spans="1:12" s="15" customFormat="1" x14ac:dyDescent="0.25">
      <c r="A88" s="16">
        <v>80</v>
      </c>
      <c r="B88" s="31" t="s">
        <v>95</v>
      </c>
      <c r="C88" s="16" t="s">
        <v>10</v>
      </c>
      <c r="D88" s="23">
        <v>66.2</v>
      </c>
      <c r="E88" s="23">
        <v>118.09</v>
      </c>
      <c r="F88" s="23">
        <f>D88*E88</f>
        <v>7817.5580000000009</v>
      </c>
      <c r="G88" s="30" t="s">
        <v>81</v>
      </c>
      <c r="H88" s="33" t="s">
        <v>10</v>
      </c>
      <c r="I88" s="23">
        <v>1.05</v>
      </c>
      <c r="J88" s="23">
        <f>D88*I88</f>
        <v>69.510000000000005</v>
      </c>
      <c r="K88" s="34">
        <v>32.931360000000005</v>
      </c>
      <c r="L88" s="23">
        <f t="shared" si="1"/>
        <v>2289.0588336000005</v>
      </c>
    </row>
    <row r="89" spans="1:12" s="15" customFormat="1" x14ac:dyDescent="0.25">
      <c r="A89" s="16">
        <v>81</v>
      </c>
      <c r="B89" s="31"/>
      <c r="C89" s="16"/>
      <c r="D89" s="23"/>
      <c r="E89" s="23"/>
      <c r="F89" s="23"/>
      <c r="G89" s="30" t="s">
        <v>96</v>
      </c>
      <c r="H89" s="33" t="s">
        <v>16</v>
      </c>
      <c r="I89" s="25">
        <v>4</v>
      </c>
      <c r="J89" s="23">
        <f>D88*I89</f>
        <v>264.8</v>
      </c>
      <c r="K89" s="23">
        <v>1.4612399999999999</v>
      </c>
      <c r="L89" s="23">
        <f t="shared" si="1"/>
        <v>386.936352</v>
      </c>
    </row>
    <row r="90" spans="1:12" s="15" customFormat="1" x14ac:dyDescent="0.25">
      <c r="A90" s="16">
        <v>82</v>
      </c>
      <c r="B90" s="31"/>
      <c r="C90" s="16"/>
      <c r="D90" s="23"/>
      <c r="E90" s="23"/>
      <c r="F90" s="23"/>
      <c r="G90" s="37" t="s">
        <v>97</v>
      </c>
      <c r="H90" s="16" t="s">
        <v>16</v>
      </c>
      <c r="I90" s="23">
        <v>2</v>
      </c>
      <c r="J90" s="23">
        <f>D88*I90</f>
        <v>132.4</v>
      </c>
      <c r="K90" s="23">
        <v>4.4193600000000002</v>
      </c>
      <c r="L90" s="23">
        <f t="shared" si="1"/>
        <v>585.12326400000006</v>
      </c>
    </row>
    <row r="91" spans="1:12" s="15" customFormat="1" x14ac:dyDescent="0.25">
      <c r="A91" s="16">
        <v>83</v>
      </c>
      <c r="B91" s="31"/>
      <c r="C91" s="16"/>
      <c r="D91" s="23"/>
      <c r="E91" s="23"/>
      <c r="F91" s="23"/>
      <c r="G91" s="31" t="s">
        <v>98</v>
      </c>
      <c r="H91" s="16" t="s">
        <v>16</v>
      </c>
      <c r="I91" s="23">
        <v>3</v>
      </c>
      <c r="J91" s="23">
        <f>D88*I91</f>
        <v>198.60000000000002</v>
      </c>
      <c r="K91" s="23">
        <v>1.5824160000000003</v>
      </c>
      <c r="L91" s="23">
        <f t="shared" si="1"/>
        <v>314.26781760000011</v>
      </c>
    </row>
    <row r="92" spans="1:12" s="15" customFormat="1" x14ac:dyDescent="0.25">
      <c r="A92" s="16">
        <v>84</v>
      </c>
      <c r="B92" s="31"/>
      <c r="C92" s="16"/>
      <c r="D92" s="23"/>
      <c r="E92" s="23"/>
      <c r="F92" s="23"/>
      <c r="G92" s="37" t="s">
        <v>84</v>
      </c>
      <c r="H92" s="16" t="s">
        <v>16</v>
      </c>
      <c r="I92" s="23">
        <v>0.03</v>
      </c>
      <c r="J92" s="23">
        <f>D88*I92</f>
        <v>1.986</v>
      </c>
      <c r="K92" s="34">
        <v>35.283600000000007</v>
      </c>
      <c r="L92" s="23">
        <f t="shared" si="1"/>
        <v>70.073229600000019</v>
      </c>
    </row>
    <row r="93" spans="1:12" s="15" customFormat="1" x14ac:dyDescent="0.25">
      <c r="A93" s="16">
        <v>85</v>
      </c>
      <c r="B93" s="31"/>
      <c r="C93" s="16"/>
      <c r="D93" s="23"/>
      <c r="E93" s="23"/>
      <c r="F93" s="23"/>
      <c r="G93" s="37" t="s">
        <v>99</v>
      </c>
      <c r="H93" s="16" t="s">
        <v>13</v>
      </c>
      <c r="I93" s="23">
        <v>3.4</v>
      </c>
      <c r="J93" s="23">
        <f>D88*I93</f>
        <v>225.08</v>
      </c>
      <c r="K93" s="23">
        <v>13.186800000000002</v>
      </c>
      <c r="L93" s="23">
        <f t="shared" si="1"/>
        <v>2968.0849440000006</v>
      </c>
    </row>
    <row r="94" spans="1:12" s="15" customFormat="1" x14ac:dyDescent="0.25">
      <c r="A94" s="16">
        <v>86</v>
      </c>
      <c r="B94" s="31"/>
      <c r="C94" s="16"/>
      <c r="D94" s="23"/>
      <c r="E94" s="23"/>
      <c r="F94" s="23"/>
      <c r="G94" s="37" t="s">
        <v>100</v>
      </c>
      <c r="H94" s="16" t="s">
        <v>13</v>
      </c>
      <c r="I94" s="23">
        <v>0.6</v>
      </c>
      <c r="J94" s="23">
        <f>D88*I94</f>
        <v>39.72</v>
      </c>
      <c r="K94" s="23">
        <v>8.5536000000000012</v>
      </c>
      <c r="L94" s="23">
        <f t="shared" si="1"/>
        <v>339.74899200000004</v>
      </c>
    </row>
    <row r="95" spans="1:12" s="15" customFormat="1" x14ac:dyDescent="0.25">
      <c r="A95" s="16">
        <v>87</v>
      </c>
      <c r="B95" s="31"/>
      <c r="C95" s="16"/>
      <c r="D95" s="23"/>
      <c r="E95" s="23"/>
      <c r="F95" s="23"/>
      <c r="G95" s="37" t="s">
        <v>88</v>
      </c>
      <c r="H95" s="16" t="s">
        <v>16</v>
      </c>
      <c r="I95" s="25">
        <v>15</v>
      </c>
      <c r="J95" s="23">
        <f>D88*I95</f>
        <v>993</v>
      </c>
      <c r="K95" s="34">
        <v>0.15681600000000001</v>
      </c>
      <c r="L95" s="23">
        <f t="shared" si="1"/>
        <v>155.718288</v>
      </c>
    </row>
    <row r="96" spans="1:12" s="15" customFormat="1" x14ac:dyDescent="0.25">
      <c r="A96" s="16">
        <v>88</v>
      </c>
      <c r="B96" s="31"/>
      <c r="C96" s="16"/>
      <c r="D96" s="23"/>
      <c r="E96" s="23"/>
      <c r="F96" s="23"/>
      <c r="G96" s="37" t="s">
        <v>89</v>
      </c>
      <c r="H96" s="16" t="s">
        <v>16</v>
      </c>
      <c r="I96" s="25">
        <v>4.34</v>
      </c>
      <c r="J96" s="23">
        <f>D88*I96</f>
        <v>287.30799999999999</v>
      </c>
      <c r="K96" s="34">
        <v>0.10692000000000002</v>
      </c>
      <c r="L96" s="41">
        <f t="shared" si="1"/>
        <v>30.718971360000005</v>
      </c>
    </row>
    <row r="97" spans="1:12" s="15" customFormat="1" x14ac:dyDescent="0.25">
      <c r="A97" s="16">
        <v>89</v>
      </c>
      <c r="B97" s="31"/>
      <c r="C97" s="16"/>
      <c r="D97" s="23"/>
      <c r="E97" s="23"/>
      <c r="F97" s="23"/>
      <c r="G97" s="37" t="s">
        <v>101</v>
      </c>
      <c r="H97" s="16" t="s">
        <v>16</v>
      </c>
      <c r="I97" s="25">
        <v>1</v>
      </c>
      <c r="J97" s="23">
        <f>D88*I97</f>
        <v>66.2</v>
      </c>
      <c r="K97" s="34">
        <v>1.6394400000000002</v>
      </c>
      <c r="L97" s="23">
        <f t="shared" si="1"/>
        <v>108.53092800000002</v>
      </c>
    </row>
    <row r="98" spans="1:12" s="15" customFormat="1" ht="24.75" customHeight="1" x14ac:dyDescent="0.25">
      <c r="A98" s="16">
        <v>90</v>
      </c>
      <c r="B98" s="31" t="s">
        <v>102</v>
      </c>
      <c r="C98" s="16" t="s">
        <v>10</v>
      </c>
      <c r="D98" s="23">
        <v>20.8</v>
      </c>
      <c r="E98" s="23">
        <v>289.17</v>
      </c>
      <c r="F98" s="23">
        <f>D98*E98</f>
        <v>6014.7360000000008</v>
      </c>
      <c r="G98" s="30" t="s">
        <v>81</v>
      </c>
      <c r="H98" s="33" t="s">
        <v>10</v>
      </c>
      <c r="I98" s="23">
        <v>1.05</v>
      </c>
      <c r="J98" s="23">
        <f>D98*I98</f>
        <v>21.840000000000003</v>
      </c>
      <c r="K98" s="34">
        <v>32.931360000000005</v>
      </c>
      <c r="L98" s="23">
        <f t="shared" si="1"/>
        <v>719.22090240000023</v>
      </c>
    </row>
    <row r="99" spans="1:12" s="15" customFormat="1" x14ac:dyDescent="0.25">
      <c r="A99" s="16">
        <v>91</v>
      </c>
      <c r="B99" s="31"/>
      <c r="C99" s="16"/>
      <c r="D99" s="23"/>
      <c r="E99" s="23"/>
      <c r="F99" s="23"/>
      <c r="G99" s="37" t="s">
        <v>97</v>
      </c>
      <c r="H99" s="16" t="s">
        <v>16</v>
      </c>
      <c r="I99" s="23">
        <v>2</v>
      </c>
      <c r="J99" s="23">
        <f>D98*I99</f>
        <v>41.6</v>
      </c>
      <c r="K99" s="23">
        <v>4.4193600000000002</v>
      </c>
      <c r="L99" s="23">
        <f t="shared" si="1"/>
        <v>183.84537600000002</v>
      </c>
    </row>
    <row r="100" spans="1:12" s="15" customFormat="1" x14ac:dyDescent="0.25">
      <c r="A100" s="16">
        <v>92</v>
      </c>
      <c r="B100" s="31"/>
      <c r="C100" s="16"/>
      <c r="D100" s="23"/>
      <c r="E100" s="23"/>
      <c r="F100" s="23"/>
      <c r="G100" s="31" t="s">
        <v>98</v>
      </c>
      <c r="H100" s="16" t="s">
        <v>16</v>
      </c>
      <c r="I100" s="23">
        <v>3</v>
      </c>
      <c r="J100" s="23">
        <f>D98*I100</f>
        <v>62.400000000000006</v>
      </c>
      <c r="K100" s="23">
        <v>1.5824160000000003</v>
      </c>
      <c r="L100" s="23">
        <f t="shared" si="1"/>
        <v>98.742758400000028</v>
      </c>
    </row>
    <row r="101" spans="1:12" s="15" customFormat="1" x14ac:dyDescent="0.25">
      <c r="A101" s="16">
        <v>93</v>
      </c>
      <c r="B101" s="31"/>
      <c r="C101" s="16"/>
      <c r="D101" s="23"/>
      <c r="E101" s="23"/>
      <c r="F101" s="23"/>
      <c r="G101" s="37" t="s">
        <v>84</v>
      </c>
      <c r="H101" s="16" t="s">
        <v>16</v>
      </c>
      <c r="I101" s="23">
        <v>0.03</v>
      </c>
      <c r="J101" s="23">
        <f>D98*I101</f>
        <v>0.624</v>
      </c>
      <c r="K101" s="34">
        <v>35.283600000000007</v>
      </c>
      <c r="L101" s="23">
        <f t="shared" si="1"/>
        <v>22.016966400000005</v>
      </c>
    </row>
    <row r="102" spans="1:12" s="15" customFormat="1" x14ac:dyDescent="0.25">
      <c r="A102" s="16">
        <v>94</v>
      </c>
      <c r="B102" s="31"/>
      <c r="C102" s="16"/>
      <c r="D102" s="23"/>
      <c r="E102" s="23"/>
      <c r="F102" s="23"/>
      <c r="G102" s="37" t="s">
        <v>99</v>
      </c>
      <c r="H102" s="16" t="s">
        <v>13</v>
      </c>
      <c r="I102" s="23">
        <v>2.5</v>
      </c>
      <c r="J102" s="23">
        <f>D98*I102</f>
        <v>52</v>
      </c>
      <c r="K102" s="23">
        <v>13.186800000000002</v>
      </c>
      <c r="L102" s="23">
        <f t="shared" si="1"/>
        <v>685.71360000000004</v>
      </c>
    </row>
    <row r="103" spans="1:12" s="15" customFormat="1" x14ac:dyDescent="0.25">
      <c r="A103" s="16">
        <v>95</v>
      </c>
      <c r="B103" s="31"/>
      <c r="C103" s="16"/>
      <c r="D103" s="23"/>
      <c r="E103" s="23"/>
      <c r="F103" s="23"/>
      <c r="G103" s="37" t="s">
        <v>100</v>
      </c>
      <c r="H103" s="16" t="s">
        <v>13</v>
      </c>
      <c r="I103" s="23">
        <v>0.5</v>
      </c>
      <c r="J103" s="23">
        <f>D98*I103</f>
        <v>10.4</v>
      </c>
      <c r="K103" s="23">
        <v>8.5536000000000012</v>
      </c>
      <c r="L103" s="23">
        <f t="shared" si="1"/>
        <v>88.95744000000002</v>
      </c>
    </row>
    <row r="104" spans="1:12" s="15" customFormat="1" x14ac:dyDescent="0.25">
      <c r="A104" s="16">
        <v>96</v>
      </c>
      <c r="B104" s="31"/>
      <c r="C104" s="16"/>
      <c r="D104" s="23"/>
      <c r="E104" s="23"/>
      <c r="F104" s="23"/>
      <c r="G104" s="37" t="s">
        <v>88</v>
      </c>
      <c r="H104" s="16" t="s">
        <v>16</v>
      </c>
      <c r="I104" s="25">
        <v>35</v>
      </c>
      <c r="J104" s="23">
        <f>D98*I104</f>
        <v>728</v>
      </c>
      <c r="K104" s="34">
        <v>0.15681600000000001</v>
      </c>
      <c r="L104" s="23">
        <f t="shared" si="1"/>
        <v>114.16204800000001</v>
      </c>
    </row>
    <row r="105" spans="1:12" s="15" customFormat="1" x14ac:dyDescent="0.25">
      <c r="A105" s="16">
        <v>97</v>
      </c>
      <c r="B105" s="31"/>
      <c r="C105" s="16"/>
      <c r="D105" s="23"/>
      <c r="E105" s="23"/>
      <c r="F105" s="23"/>
      <c r="G105" s="37" t="s">
        <v>89</v>
      </c>
      <c r="H105" s="16" t="s">
        <v>16</v>
      </c>
      <c r="I105" s="25">
        <v>4.34</v>
      </c>
      <c r="J105" s="23">
        <f>D98*I105</f>
        <v>90.272000000000006</v>
      </c>
      <c r="K105" s="34">
        <v>0.10692000000000002</v>
      </c>
      <c r="L105" s="41">
        <f t="shared" si="1"/>
        <v>9.6518822400000026</v>
      </c>
    </row>
    <row r="106" spans="1:12" s="15" customFormat="1" x14ac:dyDescent="0.25">
      <c r="A106" s="16">
        <v>98</v>
      </c>
      <c r="B106" s="31"/>
      <c r="C106" s="16"/>
      <c r="D106" s="23"/>
      <c r="E106" s="23"/>
      <c r="F106" s="23"/>
      <c r="G106" s="37" t="s">
        <v>101</v>
      </c>
      <c r="H106" s="16" t="s">
        <v>16</v>
      </c>
      <c r="I106" s="25">
        <v>1</v>
      </c>
      <c r="J106" s="23">
        <f>D98*I106</f>
        <v>20.8</v>
      </c>
      <c r="K106" s="34">
        <v>1.6394400000000002</v>
      </c>
      <c r="L106" s="23">
        <f t="shared" si="1"/>
        <v>34.100352000000008</v>
      </c>
    </row>
    <row r="107" spans="1:12" s="15" customFormat="1" x14ac:dyDescent="0.25">
      <c r="A107" s="16">
        <v>99</v>
      </c>
      <c r="B107" s="31" t="s">
        <v>288</v>
      </c>
      <c r="C107" s="16" t="s">
        <v>10</v>
      </c>
      <c r="D107" s="23">
        <v>9</v>
      </c>
      <c r="E107" s="23">
        <v>55.77</v>
      </c>
      <c r="F107" s="23">
        <f>D107*E107</f>
        <v>501.93</v>
      </c>
      <c r="G107" s="37" t="s">
        <v>63</v>
      </c>
      <c r="H107" s="16" t="s">
        <v>10</v>
      </c>
      <c r="I107" s="25">
        <v>1.1000000000000001</v>
      </c>
      <c r="J107" s="23">
        <f>D107*I107</f>
        <v>9.9</v>
      </c>
      <c r="K107" s="34">
        <v>88.743600000000001</v>
      </c>
      <c r="L107" s="23">
        <f t="shared" si="1"/>
        <v>878.56164000000001</v>
      </c>
    </row>
    <row r="108" spans="1:12" s="15" customFormat="1" x14ac:dyDescent="0.25">
      <c r="A108" s="16">
        <v>100</v>
      </c>
      <c r="B108" s="31" t="s">
        <v>289</v>
      </c>
      <c r="C108" s="16" t="s">
        <v>15</v>
      </c>
      <c r="D108" s="23">
        <v>60</v>
      </c>
      <c r="E108" s="23">
        <v>24.79</v>
      </c>
      <c r="F108" s="23">
        <f>D108*E108</f>
        <v>1487.3999999999999</v>
      </c>
      <c r="G108" s="37" t="s">
        <v>290</v>
      </c>
      <c r="H108" s="16" t="s">
        <v>16</v>
      </c>
      <c r="I108" s="25">
        <v>2</v>
      </c>
      <c r="J108" s="23">
        <f>D108*I108</f>
        <v>120</v>
      </c>
      <c r="K108" s="34">
        <v>0.70567200000000008</v>
      </c>
      <c r="L108" s="23">
        <f t="shared" si="1"/>
        <v>84.680640000000011</v>
      </c>
    </row>
    <row r="109" spans="1:12" s="15" customFormat="1" x14ac:dyDescent="0.25">
      <c r="A109" s="16">
        <v>101</v>
      </c>
      <c r="B109" s="31"/>
      <c r="C109" s="16"/>
      <c r="D109" s="23"/>
      <c r="E109" s="23"/>
      <c r="F109" s="23"/>
      <c r="G109" s="37" t="s">
        <v>291</v>
      </c>
      <c r="H109" s="16" t="s">
        <v>15</v>
      </c>
      <c r="I109" s="25">
        <v>1.1000000000000001</v>
      </c>
      <c r="J109" s="23">
        <f>D108*I109</f>
        <v>66</v>
      </c>
      <c r="K109" s="34">
        <v>63.58176000000001</v>
      </c>
      <c r="L109" s="23">
        <f t="shared" si="1"/>
        <v>4196.3961600000002</v>
      </c>
    </row>
    <row r="110" spans="1:12" s="15" customFormat="1" x14ac:dyDescent="0.25">
      <c r="A110" s="16">
        <v>102</v>
      </c>
      <c r="B110" s="31"/>
      <c r="C110" s="16"/>
      <c r="D110" s="23"/>
      <c r="E110" s="23"/>
      <c r="F110" s="23"/>
      <c r="G110" s="37" t="s">
        <v>89</v>
      </c>
      <c r="H110" s="16" t="s">
        <v>16</v>
      </c>
      <c r="I110" s="25">
        <v>4</v>
      </c>
      <c r="J110" s="23">
        <f>D108*I110</f>
        <v>240</v>
      </c>
      <c r="K110" s="34">
        <v>0.10692000000000002</v>
      </c>
      <c r="L110" s="23">
        <f t="shared" si="1"/>
        <v>25.660800000000002</v>
      </c>
    </row>
    <row r="111" spans="1:12" s="15" customFormat="1" ht="25.5" x14ac:dyDescent="0.25">
      <c r="A111" s="16">
        <v>103</v>
      </c>
      <c r="B111" s="31" t="s">
        <v>103</v>
      </c>
      <c r="C111" s="16" t="s">
        <v>16</v>
      </c>
      <c r="D111" s="23">
        <v>1</v>
      </c>
      <c r="E111" s="23">
        <v>23.54</v>
      </c>
      <c r="F111" s="23">
        <f>D111*E111</f>
        <v>23.54</v>
      </c>
      <c r="G111" s="37" t="s">
        <v>104</v>
      </c>
      <c r="H111" s="16" t="s">
        <v>16</v>
      </c>
      <c r="I111" s="23">
        <v>1</v>
      </c>
      <c r="J111" s="23">
        <f>D111*I111</f>
        <v>1</v>
      </c>
      <c r="K111" s="34">
        <v>174.84984000000003</v>
      </c>
      <c r="L111" s="23">
        <f t="shared" si="1"/>
        <v>174.84984000000003</v>
      </c>
    </row>
    <row r="112" spans="1:12" s="15" customFormat="1" ht="25.5" x14ac:dyDescent="0.25">
      <c r="A112" s="16">
        <v>104</v>
      </c>
      <c r="B112" s="31" t="s">
        <v>138</v>
      </c>
      <c r="C112" s="16" t="s">
        <v>10</v>
      </c>
      <c r="D112" s="23">
        <v>91.26</v>
      </c>
      <c r="E112" s="23">
        <v>181.04</v>
      </c>
      <c r="F112" s="23">
        <f>D112*E112</f>
        <v>16521.7104</v>
      </c>
      <c r="G112" s="30" t="s">
        <v>346</v>
      </c>
      <c r="H112" s="16" t="s">
        <v>21</v>
      </c>
      <c r="I112" s="23">
        <v>0.25</v>
      </c>
      <c r="J112" s="23">
        <f>D112*I112</f>
        <v>22.815000000000001</v>
      </c>
      <c r="K112" s="34">
        <v>8.6994000000000007</v>
      </c>
      <c r="L112" s="23">
        <f t="shared" si="1"/>
        <v>198.47681100000003</v>
      </c>
    </row>
    <row r="113" spans="1:12" s="15" customFormat="1" x14ac:dyDescent="0.25">
      <c r="A113" s="16">
        <v>105</v>
      </c>
      <c r="B113" s="31"/>
      <c r="C113" s="16"/>
      <c r="D113" s="23"/>
      <c r="E113" s="23"/>
      <c r="F113" s="23"/>
      <c r="G113" s="31" t="s">
        <v>133</v>
      </c>
      <c r="H113" s="16" t="s">
        <v>11</v>
      </c>
      <c r="I113" s="23">
        <v>0.3</v>
      </c>
      <c r="J113" s="23">
        <f>D112*I113</f>
        <v>27.378</v>
      </c>
      <c r="K113" s="34">
        <v>49.881744000000012</v>
      </c>
      <c r="L113" s="23">
        <f t="shared" si="1"/>
        <v>1365.6623872320004</v>
      </c>
    </row>
    <row r="114" spans="1:12" s="15" customFormat="1" x14ac:dyDescent="0.25">
      <c r="A114" s="16">
        <v>106</v>
      </c>
      <c r="B114" s="31"/>
      <c r="C114" s="16"/>
      <c r="D114" s="23"/>
      <c r="E114" s="23"/>
      <c r="F114" s="23"/>
      <c r="G114" s="31" t="s">
        <v>137</v>
      </c>
      <c r="H114" s="16" t="s">
        <v>10</v>
      </c>
      <c r="I114" s="23">
        <v>1.1000000000000001</v>
      </c>
      <c r="J114" s="23">
        <f>D112*I114</f>
        <v>100.38600000000001</v>
      </c>
      <c r="K114" s="34">
        <v>4.8470400000000007</v>
      </c>
      <c r="L114" s="23">
        <f t="shared" si="1"/>
        <v>486.57495744000011</v>
      </c>
    </row>
    <row r="115" spans="1:12" s="15" customFormat="1" x14ac:dyDescent="0.25">
      <c r="A115" s="16">
        <v>107</v>
      </c>
      <c r="B115" s="31"/>
      <c r="C115" s="16"/>
      <c r="D115" s="23"/>
      <c r="E115" s="23"/>
      <c r="F115" s="23"/>
      <c r="G115" s="31" t="s">
        <v>140</v>
      </c>
      <c r="H115" s="16" t="s">
        <v>11</v>
      </c>
      <c r="I115" s="23">
        <v>1.4</v>
      </c>
      <c r="J115" s="23">
        <f>D112*I115</f>
        <v>127.764</v>
      </c>
      <c r="K115" s="34">
        <v>16.251840000000001</v>
      </c>
      <c r="L115" s="23">
        <f t="shared" si="1"/>
        <v>2076.4000857599999</v>
      </c>
    </row>
    <row r="116" spans="1:12" s="15" customFormat="1" x14ac:dyDescent="0.25">
      <c r="A116" s="16">
        <v>108</v>
      </c>
      <c r="B116" s="31"/>
      <c r="C116" s="16"/>
      <c r="D116" s="23"/>
      <c r="E116" s="23"/>
      <c r="F116" s="23"/>
      <c r="G116" s="31" t="s">
        <v>130</v>
      </c>
      <c r="H116" s="16" t="s">
        <v>11</v>
      </c>
      <c r="I116" s="23">
        <v>5.4</v>
      </c>
      <c r="J116" s="23">
        <f>D112*I116</f>
        <v>492.80400000000009</v>
      </c>
      <c r="K116" s="34">
        <v>3.4570799999999999</v>
      </c>
      <c r="L116" s="23">
        <f t="shared" si="1"/>
        <v>1703.6628523200002</v>
      </c>
    </row>
    <row r="117" spans="1:12" s="15" customFormat="1" x14ac:dyDescent="0.25">
      <c r="A117" s="16">
        <v>109</v>
      </c>
      <c r="B117" s="31"/>
      <c r="C117" s="16"/>
      <c r="D117" s="23"/>
      <c r="E117" s="23"/>
      <c r="F117" s="23"/>
      <c r="G117" s="31" t="s">
        <v>131</v>
      </c>
      <c r="H117" s="16" t="s">
        <v>11</v>
      </c>
      <c r="I117" s="23">
        <v>1.8</v>
      </c>
      <c r="J117" s="23">
        <f>D112*I117</f>
        <v>164.268</v>
      </c>
      <c r="K117" s="34">
        <v>5.3460000000000001</v>
      </c>
      <c r="L117" s="23">
        <f t="shared" si="1"/>
        <v>878.17672800000003</v>
      </c>
    </row>
    <row r="118" spans="1:12" s="15" customFormat="1" ht="25.5" x14ac:dyDescent="0.25">
      <c r="A118" s="16">
        <v>110</v>
      </c>
      <c r="B118" s="31" t="s">
        <v>139</v>
      </c>
      <c r="C118" s="16" t="s">
        <v>10</v>
      </c>
      <c r="D118" s="23">
        <v>20.8</v>
      </c>
      <c r="E118" s="23">
        <v>263.35000000000002</v>
      </c>
      <c r="F118" s="23">
        <f>D118*E118</f>
        <v>5477.68</v>
      </c>
      <c r="G118" s="30" t="s">
        <v>346</v>
      </c>
      <c r="H118" s="16" t="s">
        <v>21</v>
      </c>
      <c r="I118" s="23">
        <v>0.25</v>
      </c>
      <c r="J118" s="23">
        <f>D118*I118</f>
        <v>5.2</v>
      </c>
      <c r="K118" s="34">
        <v>8.6994000000000007</v>
      </c>
      <c r="L118" s="23">
        <f t="shared" si="1"/>
        <v>45.236880000000006</v>
      </c>
    </row>
    <row r="119" spans="1:12" s="15" customFormat="1" x14ac:dyDescent="0.25">
      <c r="A119" s="16">
        <v>111</v>
      </c>
      <c r="B119" s="31"/>
      <c r="C119" s="16"/>
      <c r="D119" s="23"/>
      <c r="E119" s="23"/>
      <c r="F119" s="23"/>
      <c r="G119" s="31" t="s">
        <v>133</v>
      </c>
      <c r="H119" s="16" t="s">
        <v>11</v>
      </c>
      <c r="I119" s="23">
        <v>0.3</v>
      </c>
      <c r="J119" s="23">
        <f>D118*I119</f>
        <v>6.24</v>
      </c>
      <c r="K119" s="34">
        <v>49.881744000000012</v>
      </c>
      <c r="L119" s="23">
        <f t="shared" si="1"/>
        <v>311.26208256000007</v>
      </c>
    </row>
    <row r="120" spans="1:12" s="15" customFormat="1" x14ac:dyDescent="0.25">
      <c r="A120" s="16">
        <v>112</v>
      </c>
      <c r="B120" s="31"/>
      <c r="C120" s="16"/>
      <c r="D120" s="23"/>
      <c r="E120" s="23"/>
      <c r="F120" s="23"/>
      <c r="G120" s="31" t="s">
        <v>137</v>
      </c>
      <c r="H120" s="16" t="s">
        <v>10</v>
      </c>
      <c r="I120" s="23">
        <v>1.1000000000000001</v>
      </c>
      <c r="J120" s="23">
        <f>D118*I120</f>
        <v>22.880000000000003</v>
      </c>
      <c r="K120" s="34">
        <v>4.8470400000000007</v>
      </c>
      <c r="L120" s="23">
        <f t="shared" si="1"/>
        <v>110.90027520000002</v>
      </c>
    </row>
    <row r="121" spans="1:12" s="15" customFormat="1" x14ac:dyDescent="0.25">
      <c r="A121" s="16">
        <v>113</v>
      </c>
      <c r="B121" s="31"/>
      <c r="C121" s="16"/>
      <c r="D121" s="23"/>
      <c r="E121" s="23"/>
      <c r="F121" s="23"/>
      <c r="G121" s="31" t="s">
        <v>140</v>
      </c>
      <c r="H121" s="16" t="s">
        <v>11</v>
      </c>
      <c r="I121" s="23">
        <v>1.4</v>
      </c>
      <c r="J121" s="23">
        <f>D118*I121</f>
        <v>29.119999999999997</v>
      </c>
      <c r="K121" s="34">
        <v>16.251840000000001</v>
      </c>
      <c r="L121" s="23">
        <f t="shared" si="1"/>
        <v>473.25358080000001</v>
      </c>
    </row>
    <row r="122" spans="1:12" s="15" customFormat="1" x14ac:dyDescent="0.25">
      <c r="A122" s="16">
        <v>114</v>
      </c>
      <c r="B122" s="31"/>
      <c r="C122" s="16"/>
      <c r="D122" s="23"/>
      <c r="E122" s="23"/>
      <c r="F122" s="23"/>
      <c r="G122" s="31" t="s">
        <v>130</v>
      </c>
      <c r="H122" s="16" t="s">
        <v>11</v>
      </c>
      <c r="I122" s="23">
        <v>5.4</v>
      </c>
      <c r="J122" s="23">
        <f>D118*I122</f>
        <v>112.32000000000001</v>
      </c>
      <c r="K122" s="34">
        <v>3.4570799999999999</v>
      </c>
      <c r="L122" s="23">
        <f t="shared" si="1"/>
        <v>388.2992256</v>
      </c>
    </row>
    <row r="123" spans="1:12" s="15" customFormat="1" x14ac:dyDescent="0.25">
      <c r="A123" s="16">
        <v>115</v>
      </c>
      <c r="B123" s="31"/>
      <c r="C123" s="16"/>
      <c r="D123" s="23"/>
      <c r="E123" s="23"/>
      <c r="F123" s="23"/>
      <c r="G123" s="31" t="s">
        <v>131</v>
      </c>
      <c r="H123" s="16" t="s">
        <v>11</v>
      </c>
      <c r="I123" s="23">
        <v>1.8</v>
      </c>
      <c r="J123" s="23">
        <f>D118*I123</f>
        <v>37.440000000000005</v>
      </c>
      <c r="K123" s="34">
        <v>5.3460000000000001</v>
      </c>
      <c r="L123" s="23">
        <f t="shared" si="1"/>
        <v>200.15424000000002</v>
      </c>
    </row>
    <row r="124" spans="1:12" s="15" customFormat="1" x14ac:dyDescent="0.25">
      <c r="A124" s="13">
        <v>116</v>
      </c>
      <c r="B124" s="12" t="s">
        <v>24</v>
      </c>
      <c r="C124" s="13"/>
      <c r="D124" s="21"/>
      <c r="E124" s="21"/>
      <c r="F124" s="21"/>
      <c r="G124" s="11"/>
      <c r="H124" s="11"/>
      <c r="I124" s="21"/>
      <c r="J124" s="21"/>
      <c r="K124" s="21"/>
      <c r="L124" s="21">
        <f t="shared" si="1"/>
        <v>0</v>
      </c>
    </row>
    <row r="125" spans="1:12" s="15" customFormat="1" x14ac:dyDescent="0.25">
      <c r="A125" s="16">
        <v>117</v>
      </c>
      <c r="B125" s="31" t="s">
        <v>116</v>
      </c>
      <c r="C125" s="16" t="s">
        <v>15</v>
      </c>
      <c r="D125" s="23">
        <v>1</v>
      </c>
      <c r="E125" s="23">
        <v>154.91999999999999</v>
      </c>
      <c r="F125" s="23">
        <f>D125*E125</f>
        <v>154.91999999999999</v>
      </c>
      <c r="G125" s="37" t="s">
        <v>117</v>
      </c>
      <c r="H125" s="33" t="s">
        <v>16</v>
      </c>
      <c r="I125" s="25">
        <v>0.1</v>
      </c>
      <c r="J125" s="34">
        <f>D125*I125</f>
        <v>0.1</v>
      </c>
      <c r="K125" s="34">
        <v>69.141600000000011</v>
      </c>
      <c r="L125" s="34">
        <f t="shared" si="1"/>
        <v>6.9141600000000016</v>
      </c>
    </row>
    <row r="126" spans="1:12" s="15" customFormat="1" x14ac:dyDescent="0.25">
      <c r="A126" s="16">
        <v>118</v>
      </c>
      <c r="B126" s="31"/>
      <c r="C126" s="16"/>
      <c r="D126" s="23"/>
      <c r="E126" s="23"/>
      <c r="F126" s="23"/>
      <c r="G126" s="31" t="s">
        <v>107</v>
      </c>
      <c r="H126" s="16" t="s">
        <v>16</v>
      </c>
      <c r="I126" s="25">
        <v>0.5</v>
      </c>
      <c r="J126" s="34">
        <f>D125*I126</f>
        <v>0.5</v>
      </c>
      <c r="K126" s="34">
        <v>99.079200000000014</v>
      </c>
      <c r="L126" s="34">
        <f t="shared" si="1"/>
        <v>49.539600000000007</v>
      </c>
    </row>
    <row r="127" spans="1:12" s="15" customFormat="1" x14ac:dyDescent="0.25">
      <c r="A127" s="16">
        <v>119</v>
      </c>
      <c r="B127" s="31" t="s">
        <v>118</v>
      </c>
      <c r="C127" s="16" t="s">
        <v>15</v>
      </c>
      <c r="D127" s="23">
        <v>7.2</v>
      </c>
      <c r="E127" s="23">
        <v>15.49</v>
      </c>
      <c r="F127" s="23">
        <f>D127*E127</f>
        <v>111.52800000000001</v>
      </c>
      <c r="G127" s="37" t="s">
        <v>73</v>
      </c>
      <c r="H127" s="33" t="s">
        <v>16</v>
      </c>
      <c r="I127" s="25">
        <v>0.3</v>
      </c>
      <c r="J127" s="34">
        <f>D127*I127</f>
        <v>2.16</v>
      </c>
      <c r="K127" s="34">
        <v>68.286240000000006</v>
      </c>
      <c r="L127" s="34">
        <f t="shared" si="1"/>
        <v>147.49827840000003</v>
      </c>
    </row>
    <row r="128" spans="1:12" s="15" customFormat="1" x14ac:dyDescent="0.25">
      <c r="A128" s="16">
        <v>120</v>
      </c>
      <c r="B128" s="31"/>
      <c r="C128" s="16"/>
      <c r="D128" s="23"/>
      <c r="E128" s="23"/>
      <c r="F128" s="23"/>
      <c r="G128" s="37" t="s">
        <v>119</v>
      </c>
      <c r="H128" s="33" t="s">
        <v>15</v>
      </c>
      <c r="I128" s="25">
        <v>1.3</v>
      </c>
      <c r="J128" s="34">
        <f>D127*I128</f>
        <v>9.3600000000000012</v>
      </c>
      <c r="K128" s="34">
        <v>47.900160000000007</v>
      </c>
      <c r="L128" s="34">
        <f t="shared" si="1"/>
        <v>448.3454976000001</v>
      </c>
    </row>
    <row r="129" spans="1:12" s="15" customFormat="1" x14ac:dyDescent="0.25">
      <c r="A129" s="13">
        <v>121</v>
      </c>
      <c r="B129" s="12" t="s">
        <v>18</v>
      </c>
      <c r="C129" s="13"/>
      <c r="D129" s="21"/>
      <c r="E129" s="21"/>
      <c r="F129" s="21"/>
      <c r="G129" s="11"/>
      <c r="H129" s="11"/>
      <c r="I129" s="21"/>
      <c r="J129" s="21"/>
      <c r="K129" s="21"/>
      <c r="L129" s="21">
        <f t="shared" si="1"/>
        <v>0</v>
      </c>
    </row>
    <row r="130" spans="1:12" s="15" customFormat="1" x14ac:dyDescent="0.25">
      <c r="A130" s="16">
        <v>122</v>
      </c>
      <c r="B130" s="43" t="s">
        <v>161</v>
      </c>
      <c r="C130" s="44" t="s">
        <v>16</v>
      </c>
      <c r="D130" s="45">
        <v>1</v>
      </c>
      <c r="E130" s="45">
        <v>309.05</v>
      </c>
      <c r="F130" s="23">
        <f>D130*E130</f>
        <v>309.05</v>
      </c>
      <c r="G130" s="37" t="s">
        <v>106</v>
      </c>
      <c r="H130" s="33" t="s">
        <v>16</v>
      </c>
      <c r="I130" s="45"/>
      <c r="J130" s="45">
        <v>4</v>
      </c>
      <c r="K130" s="42">
        <v>17.356680000000001</v>
      </c>
      <c r="L130" s="23">
        <f t="shared" si="1"/>
        <v>69.426720000000003</v>
      </c>
    </row>
    <row r="131" spans="1:12" s="15" customFormat="1" x14ac:dyDescent="0.25">
      <c r="A131" s="16">
        <v>123</v>
      </c>
      <c r="B131" s="43"/>
      <c r="C131" s="44"/>
      <c r="D131" s="45"/>
      <c r="E131" s="45"/>
      <c r="F131" s="23"/>
      <c r="G131" s="37" t="s">
        <v>168</v>
      </c>
      <c r="H131" s="33" t="s">
        <v>16</v>
      </c>
      <c r="I131" s="45"/>
      <c r="J131" s="45">
        <v>1</v>
      </c>
      <c r="K131" s="42">
        <v>702.32184000000007</v>
      </c>
      <c r="L131" s="23">
        <f t="shared" si="1"/>
        <v>702.32184000000007</v>
      </c>
    </row>
    <row r="132" spans="1:12" s="15" customFormat="1" x14ac:dyDescent="0.25">
      <c r="A132" s="16">
        <v>124</v>
      </c>
      <c r="B132" s="43" t="s">
        <v>162</v>
      </c>
      <c r="C132" s="44" t="s">
        <v>16</v>
      </c>
      <c r="D132" s="45">
        <v>1</v>
      </c>
      <c r="E132" s="45">
        <v>49.57</v>
      </c>
      <c r="F132" s="23">
        <f>D132*E132</f>
        <v>49.57</v>
      </c>
      <c r="G132" s="37" t="s">
        <v>163</v>
      </c>
      <c r="H132" s="33" t="s">
        <v>16</v>
      </c>
      <c r="I132" s="45"/>
      <c r="J132" s="45">
        <v>1</v>
      </c>
      <c r="K132" s="42">
        <v>272.28960000000006</v>
      </c>
      <c r="L132" s="23">
        <f t="shared" si="1"/>
        <v>272.28960000000006</v>
      </c>
    </row>
    <row r="133" spans="1:12" s="15" customFormat="1" x14ac:dyDescent="0.25">
      <c r="A133" s="16">
        <v>125</v>
      </c>
      <c r="B133" s="43" t="s">
        <v>165</v>
      </c>
      <c r="C133" s="44" t="s">
        <v>16</v>
      </c>
      <c r="D133" s="45">
        <v>8</v>
      </c>
      <c r="E133" s="45">
        <v>50.7</v>
      </c>
      <c r="F133" s="23">
        <f>D133*E133</f>
        <v>405.6</v>
      </c>
      <c r="G133" s="37" t="s">
        <v>169</v>
      </c>
      <c r="H133" s="33" t="s">
        <v>16</v>
      </c>
      <c r="I133" s="40"/>
      <c r="J133" s="29">
        <v>4</v>
      </c>
      <c r="K133" s="34">
        <v>75.77064</v>
      </c>
      <c r="L133" s="23">
        <f t="shared" si="1"/>
        <v>303.08256</v>
      </c>
    </row>
    <row r="134" spans="1:12" s="15" customFormat="1" x14ac:dyDescent="0.25">
      <c r="A134" s="16">
        <v>126</v>
      </c>
      <c r="B134" s="19"/>
      <c r="C134" s="19"/>
      <c r="D134" s="22"/>
      <c r="E134" s="22"/>
      <c r="F134" s="23"/>
      <c r="G134" s="37" t="s">
        <v>170</v>
      </c>
      <c r="H134" s="33" t="s">
        <v>16</v>
      </c>
      <c r="I134" s="40"/>
      <c r="J134" s="29">
        <v>4</v>
      </c>
      <c r="K134" s="34">
        <v>91.879920000000013</v>
      </c>
      <c r="L134" s="23">
        <f t="shared" si="1"/>
        <v>367.51968000000005</v>
      </c>
    </row>
    <row r="135" spans="1:12" s="15" customFormat="1" x14ac:dyDescent="0.25">
      <c r="A135" s="16">
        <v>127</v>
      </c>
      <c r="B135" s="43" t="s">
        <v>164</v>
      </c>
      <c r="C135" s="44" t="s">
        <v>16</v>
      </c>
      <c r="D135" s="45">
        <v>1</v>
      </c>
      <c r="E135" s="45">
        <v>170.41</v>
      </c>
      <c r="F135" s="23">
        <f>D135*E135</f>
        <v>170.41</v>
      </c>
      <c r="G135" s="37" t="s">
        <v>171</v>
      </c>
      <c r="H135" s="33" t="s">
        <v>16</v>
      </c>
      <c r="I135" s="40"/>
      <c r="J135" s="29">
        <v>1</v>
      </c>
      <c r="K135" s="34">
        <v>500.67072000000002</v>
      </c>
      <c r="L135" s="23">
        <f t="shared" si="1"/>
        <v>500.67072000000002</v>
      </c>
    </row>
    <row r="136" spans="1:12" s="15" customFormat="1" x14ac:dyDescent="0.25">
      <c r="A136" s="16">
        <v>128</v>
      </c>
      <c r="B136" s="43" t="s">
        <v>166</v>
      </c>
      <c r="C136" s="44" t="s">
        <v>16</v>
      </c>
      <c r="D136" s="45">
        <v>10</v>
      </c>
      <c r="E136" s="45">
        <v>99.14</v>
      </c>
      <c r="F136" s="23">
        <f>D136*E136</f>
        <v>991.4</v>
      </c>
      <c r="G136" s="46" t="s">
        <v>167</v>
      </c>
      <c r="H136" s="33" t="s">
        <v>16</v>
      </c>
      <c r="I136" s="40"/>
      <c r="J136" s="29">
        <v>10</v>
      </c>
      <c r="K136" s="34">
        <v>489.87892800000009</v>
      </c>
      <c r="L136" s="23">
        <f t="shared" si="1"/>
        <v>4898.7892800000009</v>
      </c>
    </row>
    <row r="137" spans="1:12" s="15" customFormat="1" x14ac:dyDescent="0.25">
      <c r="A137" s="16">
        <v>129</v>
      </c>
      <c r="B137" s="43" t="s">
        <v>172</v>
      </c>
      <c r="C137" s="44" t="s">
        <v>16</v>
      </c>
      <c r="D137" s="45">
        <v>1</v>
      </c>
      <c r="E137" s="45">
        <v>89.85</v>
      </c>
      <c r="F137" s="23">
        <f>D137*E137</f>
        <v>89.85</v>
      </c>
      <c r="G137" s="43" t="s">
        <v>173</v>
      </c>
      <c r="H137" s="44" t="s">
        <v>12</v>
      </c>
      <c r="I137" s="45"/>
      <c r="J137" s="45">
        <v>1</v>
      </c>
      <c r="K137" s="42">
        <v>333.23399999999998</v>
      </c>
      <c r="L137" s="23">
        <f t="shared" si="1"/>
        <v>333.23399999999998</v>
      </c>
    </row>
    <row r="138" spans="1:12" s="15" customFormat="1" x14ac:dyDescent="0.25">
      <c r="A138" s="16">
        <v>130</v>
      </c>
      <c r="B138" s="43"/>
      <c r="C138" s="44"/>
      <c r="D138" s="45"/>
      <c r="E138" s="45"/>
      <c r="F138" s="23"/>
      <c r="G138" s="43" t="s">
        <v>310</v>
      </c>
      <c r="H138" s="44" t="s">
        <v>12</v>
      </c>
      <c r="I138" s="45"/>
      <c r="J138" s="45">
        <v>1</v>
      </c>
      <c r="K138" s="42">
        <v>38.648016000000005</v>
      </c>
      <c r="L138" s="23">
        <f t="shared" si="1"/>
        <v>38.648016000000005</v>
      </c>
    </row>
    <row r="139" spans="1:12" s="15" customFormat="1" x14ac:dyDescent="0.25">
      <c r="A139" s="16">
        <v>131</v>
      </c>
      <c r="B139" s="43" t="s">
        <v>174</v>
      </c>
      <c r="C139" s="44" t="s">
        <v>175</v>
      </c>
      <c r="D139" s="45">
        <v>90</v>
      </c>
      <c r="E139" s="45">
        <v>13.34</v>
      </c>
      <c r="F139" s="23">
        <f>D139*E139</f>
        <v>1200.5999999999999</v>
      </c>
      <c r="G139" s="43" t="s">
        <v>176</v>
      </c>
      <c r="H139" s="44" t="s">
        <v>13</v>
      </c>
      <c r="I139" s="45"/>
      <c r="J139" s="45">
        <v>38</v>
      </c>
      <c r="K139" s="42">
        <v>5.9875200000000008</v>
      </c>
      <c r="L139" s="23">
        <f t="shared" ref="L139:L202" si="2">J139*K139</f>
        <v>227.52576000000002</v>
      </c>
    </row>
    <row r="140" spans="1:12" s="15" customFormat="1" x14ac:dyDescent="0.25">
      <c r="A140" s="16">
        <v>132</v>
      </c>
      <c r="B140" s="43"/>
      <c r="C140" s="44"/>
      <c r="D140" s="45"/>
      <c r="E140" s="45"/>
      <c r="F140" s="23"/>
      <c r="G140" s="43" t="s">
        <v>177</v>
      </c>
      <c r="H140" s="44" t="s">
        <v>13</v>
      </c>
      <c r="I140" s="45"/>
      <c r="J140" s="45">
        <v>52</v>
      </c>
      <c r="K140" s="42">
        <v>5.2889760000000008</v>
      </c>
      <c r="L140" s="23">
        <f t="shared" si="2"/>
        <v>275.02675200000004</v>
      </c>
    </row>
    <row r="141" spans="1:12" s="15" customFormat="1" x14ac:dyDescent="0.25">
      <c r="A141" s="16">
        <v>133</v>
      </c>
      <c r="B141" s="43"/>
      <c r="C141" s="44"/>
      <c r="D141" s="45"/>
      <c r="E141" s="45"/>
      <c r="F141" s="23"/>
      <c r="G141" s="43" t="s">
        <v>176</v>
      </c>
      <c r="H141" s="44" t="s">
        <v>13</v>
      </c>
      <c r="I141" s="45"/>
      <c r="J141" s="45">
        <v>90</v>
      </c>
      <c r="K141" s="42">
        <v>5.3460000000000001</v>
      </c>
      <c r="L141" s="23">
        <f t="shared" si="2"/>
        <v>481.14</v>
      </c>
    </row>
    <row r="142" spans="1:12" s="15" customFormat="1" x14ac:dyDescent="0.25">
      <c r="A142" s="16">
        <v>134</v>
      </c>
      <c r="B142" s="43"/>
      <c r="C142" s="44"/>
      <c r="D142" s="45"/>
      <c r="E142" s="45"/>
      <c r="F142" s="23"/>
      <c r="G142" s="43" t="s">
        <v>358</v>
      </c>
      <c r="H142" s="44" t="s">
        <v>111</v>
      </c>
      <c r="I142" s="45">
        <v>1</v>
      </c>
      <c r="J142" s="45">
        <v>1</v>
      </c>
      <c r="K142" s="34">
        <v>5448.06</v>
      </c>
      <c r="L142" s="23">
        <f t="shared" si="2"/>
        <v>5448.06</v>
      </c>
    </row>
    <row r="143" spans="1:12" s="15" customFormat="1" ht="25.5" x14ac:dyDescent="0.25">
      <c r="A143" s="16">
        <v>135</v>
      </c>
      <c r="B143" s="43" t="s">
        <v>178</v>
      </c>
      <c r="C143" s="44" t="s">
        <v>175</v>
      </c>
      <c r="D143" s="45">
        <v>1245</v>
      </c>
      <c r="E143" s="45">
        <v>10.85</v>
      </c>
      <c r="F143" s="23">
        <f>D143*E143</f>
        <v>13508.25</v>
      </c>
      <c r="G143" s="43" t="s">
        <v>252</v>
      </c>
      <c r="H143" s="44" t="s">
        <v>11</v>
      </c>
      <c r="I143" s="45">
        <v>0.2</v>
      </c>
      <c r="J143" s="45">
        <f>D143*I143</f>
        <v>249</v>
      </c>
      <c r="K143" s="42">
        <v>3.3929279999999999</v>
      </c>
      <c r="L143" s="23">
        <f t="shared" si="2"/>
        <v>844.83907199999999</v>
      </c>
    </row>
    <row r="144" spans="1:12" s="15" customFormat="1" x14ac:dyDescent="0.25">
      <c r="A144" s="16">
        <v>136</v>
      </c>
      <c r="B144" s="43"/>
      <c r="C144" s="44"/>
      <c r="D144" s="45"/>
      <c r="E144" s="45"/>
      <c r="F144" s="23"/>
      <c r="G144" s="43" t="s">
        <v>179</v>
      </c>
      <c r="H144" s="44" t="s">
        <v>13</v>
      </c>
      <c r="I144" s="45"/>
      <c r="J144" s="45">
        <v>550</v>
      </c>
      <c r="K144" s="42">
        <v>12.474000000000002</v>
      </c>
      <c r="L144" s="23">
        <f t="shared" si="2"/>
        <v>6860.7000000000007</v>
      </c>
    </row>
    <row r="145" spans="1:12" s="15" customFormat="1" x14ac:dyDescent="0.25">
      <c r="A145" s="16">
        <v>137</v>
      </c>
      <c r="B145" s="43"/>
      <c r="C145" s="44"/>
      <c r="D145" s="45"/>
      <c r="E145" s="45"/>
      <c r="F145" s="23"/>
      <c r="G145" s="43" t="s">
        <v>180</v>
      </c>
      <c r="H145" s="44" t="s">
        <v>13</v>
      </c>
      <c r="I145" s="45"/>
      <c r="J145" s="45">
        <v>650</v>
      </c>
      <c r="K145" s="42">
        <v>18.033840000000001</v>
      </c>
      <c r="L145" s="23">
        <f t="shared" si="2"/>
        <v>11721.996000000001</v>
      </c>
    </row>
    <row r="146" spans="1:12" s="15" customFormat="1" x14ac:dyDescent="0.25">
      <c r="A146" s="16">
        <v>138</v>
      </c>
      <c r="B146" s="43"/>
      <c r="C146" s="44"/>
      <c r="D146" s="45"/>
      <c r="E146" s="45"/>
      <c r="F146" s="23"/>
      <c r="G146" s="43" t="s">
        <v>181</v>
      </c>
      <c r="H146" s="44" t="s">
        <v>13</v>
      </c>
      <c r="I146" s="45"/>
      <c r="J146" s="45">
        <v>45</v>
      </c>
      <c r="K146" s="42">
        <v>45.761760000000002</v>
      </c>
      <c r="L146" s="23">
        <f t="shared" si="2"/>
        <v>2059.2791999999999</v>
      </c>
    </row>
    <row r="147" spans="1:12" s="15" customFormat="1" x14ac:dyDescent="0.25">
      <c r="A147" s="16">
        <v>139</v>
      </c>
      <c r="B147" s="43"/>
      <c r="C147" s="44"/>
      <c r="D147" s="45"/>
      <c r="E147" s="45"/>
      <c r="F147" s="23"/>
      <c r="G147" s="43" t="s">
        <v>182</v>
      </c>
      <c r="H147" s="44" t="s">
        <v>16</v>
      </c>
      <c r="I147" s="45"/>
      <c r="J147" s="45">
        <v>37.35</v>
      </c>
      <c r="K147" s="42">
        <v>12.188880000000003</v>
      </c>
      <c r="L147" s="23">
        <f t="shared" si="2"/>
        <v>455.25466800000009</v>
      </c>
    </row>
    <row r="148" spans="1:12" s="15" customFormat="1" x14ac:dyDescent="0.25">
      <c r="A148" s="16">
        <v>140</v>
      </c>
      <c r="B148" s="43"/>
      <c r="C148" s="44"/>
      <c r="D148" s="45"/>
      <c r="E148" s="45"/>
      <c r="F148" s="23"/>
      <c r="G148" s="43" t="s">
        <v>183</v>
      </c>
      <c r="H148" s="44" t="s">
        <v>16</v>
      </c>
      <c r="I148" s="45"/>
      <c r="J148" s="45">
        <v>1245</v>
      </c>
      <c r="K148" s="42">
        <v>4.2768000000000006</v>
      </c>
      <c r="L148" s="23">
        <f t="shared" si="2"/>
        <v>5324.6160000000009</v>
      </c>
    </row>
    <row r="149" spans="1:12" s="15" customFormat="1" x14ac:dyDescent="0.25">
      <c r="A149" s="16">
        <v>141</v>
      </c>
      <c r="B149" s="47"/>
      <c r="C149" s="44"/>
      <c r="D149" s="45"/>
      <c r="E149" s="45"/>
      <c r="F149" s="45"/>
      <c r="G149" s="43" t="s">
        <v>184</v>
      </c>
      <c r="H149" s="44" t="s">
        <v>16</v>
      </c>
      <c r="I149" s="45"/>
      <c r="J149" s="45">
        <v>1245</v>
      </c>
      <c r="K149" s="42">
        <v>4.1912640000000003</v>
      </c>
      <c r="L149" s="23">
        <f t="shared" si="2"/>
        <v>5218.1236800000006</v>
      </c>
    </row>
    <row r="150" spans="1:12" s="15" customFormat="1" ht="25.5" x14ac:dyDescent="0.25">
      <c r="A150" s="16">
        <v>142</v>
      </c>
      <c r="B150" s="43" t="s">
        <v>185</v>
      </c>
      <c r="C150" s="44" t="s">
        <v>15</v>
      </c>
      <c r="D150" s="45">
        <v>86</v>
      </c>
      <c r="E150" s="45">
        <v>18.59</v>
      </c>
      <c r="F150" s="45">
        <f>D150*E150</f>
        <v>1598.74</v>
      </c>
      <c r="G150" s="43" t="s">
        <v>252</v>
      </c>
      <c r="H150" s="44" t="s">
        <v>11</v>
      </c>
      <c r="I150" s="45">
        <v>0.2</v>
      </c>
      <c r="J150" s="45">
        <f>D150*I150</f>
        <v>17.2</v>
      </c>
      <c r="K150" s="42">
        <v>3.3929279999999999</v>
      </c>
      <c r="L150" s="23">
        <f t="shared" si="2"/>
        <v>58.358361599999995</v>
      </c>
    </row>
    <row r="151" spans="1:12" s="15" customFormat="1" x14ac:dyDescent="0.25">
      <c r="A151" s="16">
        <v>143</v>
      </c>
      <c r="B151" s="43" t="s">
        <v>187</v>
      </c>
      <c r="C151" s="44" t="s">
        <v>15</v>
      </c>
      <c r="D151" s="45">
        <v>86</v>
      </c>
      <c r="E151" s="45">
        <v>48.02</v>
      </c>
      <c r="F151" s="45">
        <f>D151*E151</f>
        <v>4129.72</v>
      </c>
      <c r="G151" s="10" t="s">
        <v>32</v>
      </c>
      <c r="H151" s="17" t="s">
        <v>16</v>
      </c>
      <c r="I151" s="45">
        <v>0.05</v>
      </c>
      <c r="J151" s="45">
        <f>D151*I151</f>
        <v>4.3</v>
      </c>
      <c r="K151" s="42">
        <v>420.55200000000008</v>
      </c>
      <c r="L151" s="23">
        <f t="shared" si="2"/>
        <v>1808.3736000000004</v>
      </c>
    </row>
    <row r="152" spans="1:12" s="15" customFormat="1" x14ac:dyDescent="0.25">
      <c r="A152" s="16">
        <v>144</v>
      </c>
      <c r="B152" s="30"/>
      <c r="C152" s="48"/>
      <c r="D152" s="40"/>
      <c r="E152" s="40"/>
      <c r="F152" s="45"/>
      <c r="G152" s="10" t="s">
        <v>33</v>
      </c>
      <c r="H152" s="17" t="s">
        <v>16</v>
      </c>
      <c r="I152" s="45">
        <v>7.0000000000000007E-2</v>
      </c>
      <c r="J152" s="45">
        <f>D151*I152</f>
        <v>6.0200000000000005</v>
      </c>
      <c r="K152" s="42">
        <v>722.77920000000006</v>
      </c>
      <c r="L152" s="23">
        <f t="shared" si="2"/>
        <v>4351.1307840000009</v>
      </c>
    </row>
    <row r="153" spans="1:12" s="15" customFormat="1" ht="25.5" x14ac:dyDescent="0.25">
      <c r="A153" s="16">
        <v>145</v>
      </c>
      <c r="B153" s="30" t="s">
        <v>188</v>
      </c>
      <c r="C153" s="44" t="s">
        <v>15</v>
      </c>
      <c r="D153" s="45">
        <v>2</v>
      </c>
      <c r="E153" s="45">
        <v>77.459999999999994</v>
      </c>
      <c r="F153" s="45">
        <f>D153*E153</f>
        <v>154.91999999999999</v>
      </c>
      <c r="G153" s="10" t="s">
        <v>32</v>
      </c>
      <c r="H153" s="17" t="s">
        <v>16</v>
      </c>
      <c r="I153" s="45">
        <v>0.05</v>
      </c>
      <c r="J153" s="45">
        <f>D153*I153</f>
        <v>0.1</v>
      </c>
      <c r="K153" s="42">
        <v>420.55200000000008</v>
      </c>
      <c r="L153" s="23">
        <f t="shared" si="2"/>
        <v>42.055200000000013</v>
      </c>
    </row>
    <row r="154" spans="1:12" s="15" customFormat="1" x14ac:dyDescent="0.25">
      <c r="A154" s="16">
        <v>146</v>
      </c>
      <c r="B154" s="28"/>
      <c r="C154" s="8"/>
      <c r="D154" s="29"/>
      <c r="E154" s="23"/>
      <c r="F154" s="45"/>
      <c r="G154" s="10" t="s">
        <v>33</v>
      </c>
      <c r="H154" s="17" t="s">
        <v>16</v>
      </c>
      <c r="I154" s="45">
        <v>0.1</v>
      </c>
      <c r="J154" s="45">
        <f>D153*I154</f>
        <v>0.2</v>
      </c>
      <c r="K154" s="42">
        <v>722.77920000000006</v>
      </c>
      <c r="L154" s="23">
        <f t="shared" si="2"/>
        <v>144.55584000000002</v>
      </c>
    </row>
    <row r="155" spans="1:12" s="15" customFormat="1" x14ac:dyDescent="0.2">
      <c r="A155" s="16">
        <v>147</v>
      </c>
      <c r="B155" s="28"/>
      <c r="C155" s="8"/>
      <c r="D155" s="29"/>
      <c r="E155" s="23"/>
      <c r="F155" s="45"/>
      <c r="G155" s="49" t="s">
        <v>190</v>
      </c>
      <c r="H155" s="44" t="s">
        <v>16</v>
      </c>
      <c r="I155" s="45">
        <v>1</v>
      </c>
      <c r="J155" s="45">
        <f>D153*I155</f>
        <v>2</v>
      </c>
      <c r="K155" s="50">
        <v>6.7716000000000003</v>
      </c>
      <c r="L155" s="23">
        <f t="shared" si="2"/>
        <v>13.543200000000001</v>
      </c>
    </row>
    <row r="156" spans="1:12" s="15" customFormat="1" x14ac:dyDescent="0.2">
      <c r="A156" s="16">
        <v>148</v>
      </c>
      <c r="B156" s="28" t="s">
        <v>195</v>
      </c>
      <c r="C156" s="8" t="s">
        <v>10</v>
      </c>
      <c r="D156" s="29">
        <v>3.6</v>
      </c>
      <c r="E156" s="23">
        <v>99.14</v>
      </c>
      <c r="F156" s="45">
        <f>D156*E156</f>
        <v>356.904</v>
      </c>
      <c r="G156" s="49" t="s">
        <v>196</v>
      </c>
      <c r="H156" s="44" t="s">
        <v>10</v>
      </c>
      <c r="I156" s="45">
        <v>1</v>
      </c>
      <c r="J156" s="45">
        <f>D156*I156</f>
        <v>3.6</v>
      </c>
      <c r="K156" s="34">
        <v>103.64112000000002</v>
      </c>
      <c r="L156" s="23">
        <f t="shared" si="2"/>
        <v>373.10803200000004</v>
      </c>
    </row>
    <row r="157" spans="1:12" s="15" customFormat="1" x14ac:dyDescent="0.2">
      <c r="A157" s="16">
        <v>149</v>
      </c>
      <c r="B157" s="28"/>
      <c r="C157" s="8"/>
      <c r="D157" s="29"/>
      <c r="E157" s="23"/>
      <c r="F157" s="45"/>
      <c r="G157" s="49" t="s">
        <v>311</v>
      </c>
      <c r="H157" s="44" t="s">
        <v>13</v>
      </c>
      <c r="I157" s="45">
        <v>1</v>
      </c>
      <c r="J157" s="45">
        <f>D156*I157</f>
        <v>3.6</v>
      </c>
      <c r="K157" s="34">
        <v>104.77447200000002</v>
      </c>
      <c r="L157" s="23">
        <f t="shared" si="2"/>
        <v>377.18809920000007</v>
      </c>
    </row>
    <row r="158" spans="1:12" s="15" customFormat="1" x14ac:dyDescent="0.2">
      <c r="A158" s="16">
        <v>150</v>
      </c>
      <c r="B158" s="28" t="s">
        <v>342</v>
      </c>
      <c r="C158" s="8" t="s">
        <v>16</v>
      </c>
      <c r="D158" s="29">
        <v>2</v>
      </c>
      <c r="E158" s="23">
        <v>74.36</v>
      </c>
      <c r="F158" s="45">
        <f>D158*E158</f>
        <v>148.72</v>
      </c>
      <c r="G158" s="49" t="s">
        <v>197</v>
      </c>
      <c r="H158" s="44" t="s">
        <v>16</v>
      </c>
      <c r="I158" s="45">
        <v>1</v>
      </c>
      <c r="J158" s="45">
        <f>D158*I158</f>
        <v>2</v>
      </c>
      <c r="K158" s="50">
        <v>12.188880000000003</v>
      </c>
      <c r="L158" s="23">
        <f t="shared" si="2"/>
        <v>24.377760000000006</v>
      </c>
    </row>
    <row r="159" spans="1:12" s="15" customFormat="1" ht="25.5" x14ac:dyDescent="0.2">
      <c r="A159" s="16">
        <v>151</v>
      </c>
      <c r="B159" s="62" t="s">
        <v>343</v>
      </c>
      <c r="C159" s="8" t="s">
        <v>13</v>
      </c>
      <c r="D159" s="29">
        <v>45.89</v>
      </c>
      <c r="E159" s="23">
        <v>76.22</v>
      </c>
      <c r="F159" s="45">
        <f>D159*E159</f>
        <v>3497.7357999999999</v>
      </c>
      <c r="G159" s="51" t="s">
        <v>193</v>
      </c>
      <c r="H159" s="44" t="s">
        <v>16</v>
      </c>
      <c r="I159" s="45">
        <v>3</v>
      </c>
      <c r="J159" s="45">
        <f>D159*I159</f>
        <v>137.67000000000002</v>
      </c>
      <c r="K159" s="50">
        <v>6.4864799999999994</v>
      </c>
      <c r="L159" s="23">
        <f t="shared" si="2"/>
        <v>892.99370160000001</v>
      </c>
    </row>
    <row r="160" spans="1:12" s="15" customFormat="1" x14ac:dyDescent="0.2">
      <c r="A160" s="16">
        <v>152</v>
      </c>
      <c r="B160" s="28" t="s">
        <v>198</v>
      </c>
      <c r="C160" s="8" t="s">
        <v>16</v>
      </c>
      <c r="D160" s="29">
        <v>37</v>
      </c>
      <c r="E160" s="23">
        <v>64.819999999999993</v>
      </c>
      <c r="F160" s="45">
        <f>D160*E160</f>
        <v>2398.3399999999997</v>
      </c>
      <c r="G160" s="49" t="s">
        <v>199</v>
      </c>
      <c r="H160" s="44" t="s">
        <v>16</v>
      </c>
      <c r="I160" s="45">
        <v>1</v>
      </c>
      <c r="J160" s="45">
        <f>D160*I160</f>
        <v>37</v>
      </c>
      <c r="K160" s="50">
        <v>34.356960000000008</v>
      </c>
      <c r="L160" s="23">
        <f t="shared" si="2"/>
        <v>1271.2075200000004</v>
      </c>
    </row>
    <row r="161" spans="1:12" s="15" customFormat="1" x14ac:dyDescent="0.25">
      <c r="A161" s="13">
        <v>153</v>
      </c>
      <c r="B161" s="12" t="s">
        <v>200</v>
      </c>
      <c r="C161" s="13"/>
      <c r="D161" s="21"/>
      <c r="E161" s="21"/>
      <c r="F161" s="21"/>
      <c r="G161" s="11"/>
      <c r="H161" s="11"/>
      <c r="I161" s="21"/>
      <c r="J161" s="21"/>
      <c r="K161" s="21"/>
      <c r="L161" s="21">
        <f t="shared" si="2"/>
        <v>0</v>
      </c>
    </row>
    <row r="162" spans="1:12" s="15" customFormat="1" x14ac:dyDescent="0.25">
      <c r="A162" s="16">
        <v>154</v>
      </c>
      <c r="B162" s="28" t="s">
        <v>201</v>
      </c>
      <c r="C162" s="8" t="s">
        <v>13</v>
      </c>
      <c r="D162" s="29">
        <v>28.5</v>
      </c>
      <c r="E162" s="23">
        <v>63.73</v>
      </c>
      <c r="F162" s="45">
        <f>D162*E162</f>
        <v>1816.3049999999998</v>
      </c>
      <c r="G162" s="10" t="s">
        <v>202</v>
      </c>
      <c r="H162" s="17" t="s">
        <v>16</v>
      </c>
      <c r="I162" s="45">
        <v>0.05</v>
      </c>
      <c r="J162" s="45">
        <f>D162*I162</f>
        <v>1.425</v>
      </c>
      <c r="K162" s="42">
        <v>242.352</v>
      </c>
      <c r="L162" s="23">
        <f t="shared" si="2"/>
        <v>345.35160000000002</v>
      </c>
    </row>
    <row r="163" spans="1:12" s="15" customFormat="1" x14ac:dyDescent="0.2">
      <c r="A163" s="16">
        <v>155</v>
      </c>
      <c r="B163" s="28" t="s">
        <v>203</v>
      </c>
      <c r="C163" s="8" t="s">
        <v>16</v>
      </c>
      <c r="D163" s="29">
        <v>3</v>
      </c>
      <c r="E163" s="23">
        <v>278.83999999999997</v>
      </c>
      <c r="F163" s="45">
        <f>D163*E163</f>
        <v>836.52</v>
      </c>
      <c r="G163" s="51" t="s">
        <v>2</v>
      </c>
      <c r="H163" s="44" t="s">
        <v>111</v>
      </c>
      <c r="I163" s="45">
        <v>1</v>
      </c>
      <c r="J163" s="45">
        <v>1</v>
      </c>
      <c r="K163" s="34">
        <v>3078</v>
      </c>
      <c r="L163" s="23">
        <f t="shared" si="2"/>
        <v>3078</v>
      </c>
    </row>
    <row r="164" spans="1:12" s="15" customFormat="1" x14ac:dyDescent="0.2">
      <c r="A164" s="16">
        <v>156</v>
      </c>
      <c r="B164" s="28" t="s">
        <v>314</v>
      </c>
      <c r="C164" s="8" t="s">
        <v>16</v>
      </c>
      <c r="D164" s="29">
        <v>3</v>
      </c>
      <c r="E164" s="23">
        <v>694.01</v>
      </c>
      <c r="F164" s="45">
        <f>D164*E164</f>
        <v>2082.0299999999997</v>
      </c>
      <c r="G164" s="51" t="s">
        <v>315</v>
      </c>
      <c r="H164" s="44" t="s">
        <v>15</v>
      </c>
      <c r="I164" s="45">
        <v>3</v>
      </c>
      <c r="J164" s="45">
        <f>D164*I164</f>
        <v>9</v>
      </c>
      <c r="K164" s="34">
        <v>116.02245600000002</v>
      </c>
      <c r="L164" s="23">
        <f t="shared" si="2"/>
        <v>1044.2021040000002</v>
      </c>
    </row>
    <row r="165" spans="1:12" s="15" customFormat="1" x14ac:dyDescent="0.2">
      <c r="A165" s="16">
        <v>157</v>
      </c>
      <c r="B165" s="28"/>
      <c r="C165" s="8"/>
      <c r="D165" s="29"/>
      <c r="E165" s="23"/>
      <c r="F165" s="45"/>
      <c r="G165" s="51" t="s">
        <v>211</v>
      </c>
      <c r="H165" s="44" t="s">
        <v>16</v>
      </c>
      <c r="I165" s="45">
        <v>1</v>
      </c>
      <c r="J165" s="45">
        <f>D164*I165</f>
        <v>3</v>
      </c>
      <c r="K165" s="34">
        <v>26.950968000000003</v>
      </c>
      <c r="L165" s="23">
        <f t="shared" si="2"/>
        <v>80.852904000000009</v>
      </c>
    </row>
    <row r="166" spans="1:12" s="15" customFormat="1" x14ac:dyDescent="0.2">
      <c r="A166" s="16">
        <v>158</v>
      </c>
      <c r="B166" s="28"/>
      <c r="C166" s="8"/>
      <c r="D166" s="29"/>
      <c r="E166" s="23"/>
      <c r="F166" s="45"/>
      <c r="G166" s="51" t="s">
        <v>316</v>
      </c>
      <c r="H166" s="44" t="s">
        <v>111</v>
      </c>
      <c r="I166" s="45">
        <v>1</v>
      </c>
      <c r="J166" s="45">
        <f>D164*I166</f>
        <v>3</v>
      </c>
      <c r="K166" s="34">
        <v>32.660496000000002</v>
      </c>
      <c r="L166" s="23">
        <f t="shared" si="2"/>
        <v>97.981488000000013</v>
      </c>
    </row>
    <row r="167" spans="1:12" s="15" customFormat="1" ht="25.5" x14ac:dyDescent="0.25">
      <c r="A167" s="16">
        <v>159</v>
      </c>
      <c r="B167" s="30" t="s">
        <v>204</v>
      </c>
      <c r="C167" s="8" t="s">
        <v>16</v>
      </c>
      <c r="D167" s="29">
        <v>2</v>
      </c>
      <c r="E167" s="23">
        <v>69.400000000000006</v>
      </c>
      <c r="F167" s="45">
        <f>D167*E167</f>
        <v>138.80000000000001</v>
      </c>
      <c r="G167" s="43" t="s">
        <v>358</v>
      </c>
      <c r="H167" s="44" t="s">
        <v>111</v>
      </c>
      <c r="I167" s="45">
        <v>1</v>
      </c>
      <c r="J167" s="45">
        <v>1</v>
      </c>
      <c r="K167" s="34">
        <v>5448.06</v>
      </c>
      <c r="L167" s="23">
        <f t="shared" si="2"/>
        <v>5448.06</v>
      </c>
    </row>
    <row r="168" spans="1:12" s="15" customFormat="1" x14ac:dyDescent="0.2">
      <c r="A168" s="16">
        <v>160</v>
      </c>
      <c r="B168" s="28" t="s">
        <v>205</v>
      </c>
      <c r="C168" s="8" t="s">
        <v>16</v>
      </c>
      <c r="D168" s="29">
        <v>11</v>
      </c>
      <c r="E168" s="23">
        <v>38.729999999999997</v>
      </c>
      <c r="F168" s="45">
        <f>D168*E168</f>
        <v>426.03</v>
      </c>
      <c r="G168" s="51" t="s">
        <v>206</v>
      </c>
      <c r="H168" s="44" t="s">
        <v>16</v>
      </c>
      <c r="I168" s="45">
        <v>2</v>
      </c>
      <c r="J168" s="45">
        <f>D168*I168</f>
        <v>22</v>
      </c>
      <c r="K168" s="34">
        <v>14.156208000000001</v>
      </c>
      <c r="L168" s="23">
        <f t="shared" si="2"/>
        <v>311.436576</v>
      </c>
    </row>
    <row r="169" spans="1:12" s="15" customFormat="1" x14ac:dyDescent="0.2">
      <c r="A169" s="16">
        <v>161</v>
      </c>
      <c r="B169" s="28"/>
      <c r="C169" s="8"/>
      <c r="D169" s="29"/>
      <c r="E169" s="23"/>
      <c r="F169" s="45"/>
      <c r="G169" s="51" t="s">
        <v>207</v>
      </c>
      <c r="H169" s="44" t="s">
        <v>111</v>
      </c>
      <c r="I169" s="45">
        <v>1</v>
      </c>
      <c r="J169" s="45">
        <f>D168*I169</f>
        <v>11</v>
      </c>
      <c r="K169" s="34">
        <v>15.988104</v>
      </c>
      <c r="L169" s="23">
        <f t="shared" si="2"/>
        <v>175.86914400000001</v>
      </c>
    </row>
    <row r="170" spans="1:12" s="15" customFormat="1" x14ac:dyDescent="0.2">
      <c r="A170" s="16">
        <v>162</v>
      </c>
      <c r="B170" s="28" t="s">
        <v>208</v>
      </c>
      <c r="C170" s="8" t="s">
        <v>16</v>
      </c>
      <c r="D170" s="29">
        <v>3</v>
      </c>
      <c r="E170" s="23">
        <v>49.57</v>
      </c>
      <c r="F170" s="45">
        <f>D170*E170</f>
        <v>148.71</v>
      </c>
      <c r="G170" s="51" t="s">
        <v>209</v>
      </c>
      <c r="H170" s="44" t="s">
        <v>16</v>
      </c>
      <c r="I170" s="45">
        <v>2</v>
      </c>
      <c r="J170" s="45">
        <f>D170*I170</f>
        <v>6</v>
      </c>
      <c r="K170" s="34">
        <v>39.973824</v>
      </c>
      <c r="L170" s="23">
        <f t="shared" si="2"/>
        <v>239.84294399999999</v>
      </c>
    </row>
    <row r="171" spans="1:12" s="15" customFormat="1" x14ac:dyDescent="0.2">
      <c r="A171" s="16">
        <v>163</v>
      </c>
      <c r="B171" s="28"/>
      <c r="C171" s="8"/>
      <c r="D171" s="29"/>
      <c r="E171" s="23"/>
      <c r="F171" s="45"/>
      <c r="G171" s="51" t="s">
        <v>210</v>
      </c>
      <c r="H171" s="44" t="s">
        <v>111</v>
      </c>
      <c r="I171" s="45">
        <v>1</v>
      </c>
      <c r="J171" s="45">
        <f>D170*I171</f>
        <v>3</v>
      </c>
      <c r="K171" s="34">
        <v>32.660496000000002</v>
      </c>
      <c r="L171" s="23">
        <f t="shared" si="2"/>
        <v>97.981488000000013</v>
      </c>
    </row>
    <row r="172" spans="1:12" s="15" customFormat="1" x14ac:dyDescent="0.2">
      <c r="A172" s="16">
        <v>164</v>
      </c>
      <c r="B172" s="52" t="s">
        <v>317</v>
      </c>
      <c r="C172" s="8" t="s">
        <v>16</v>
      </c>
      <c r="D172" s="29">
        <v>3</v>
      </c>
      <c r="E172" s="23">
        <v>43.37</v>
      </c>
      <c r="F172" s="45">
        <f>D172*E172</f>
        <v>130.10999999999999</v>
      </c>
      <c r="G172" s="49" t="s">
        <v>318</v>
      </c>
      <c r="H172" s="44" t="s">
        <v>16</v>
      </c>
      <c r="I172" s="45">
        <v>1</v>
      </c>
      <c r="J172" s="45">
        <f>D172*I172</f>
        <v>3</v>
      </c>
      <c r="K172" s="34">
        <v>534.18657600000006</v>
      </c>
      <c r="L172" s="23">
        <f t="shared" si="2"/>
        <v>1602.5597280000002</v>
      </c>
    </row>
    <row r="173" spans="1:12" s="15" customFormat="1" x14ac:dyDescent="0.2">
      <c r="A173" s="16">
        <v>165</v>
      </c>
      <c r="B173" s="28"/>
      <c r="C173" s="8"/>
      <c r="D173" s="29"/>
      <c r="E173" s="23"/>
      <c r="F173" s="45"/>
      <c r="G173" s="49" t="s">
        <v>319</v>
      </c>
      <c r="H173" s="44" t="s">
        <v>16</v>
      </c>
      <c r="I173" s="45">
        <v>1</v>
      </c>
      <c r="J173" s="45">
        <f>D172*I173</f>
        <v>3</v>
      </c>
      <c r="K173" s="34">
        <v>63.496224000000005</v>
      </c>
      <c r="L173" s="23">
        <f t="shared" si="2"/>
        <v>190.48867200000001</v>
      </c>
    </row>
    <row r="174" spans="1:12" s="15" customFormat="1" x14ac:dyDescent="0.2">
      <c r="A174" s="16">
        <v>166</v>
      </c>
      <c r="B174" s="28" t="s">
        <v>212</v>
      </c>
      <c r="C174" s="8" t="s">
        <v>13</v>
      </c>
      <c r="D174" s="29">
        <v>27.4</v>
      </c>
      <c r="E174" s="23">
        <v>31.87</v>
      </c>
      <c r="F174" s="45">
        <f>D174*E174</f>
        <v>873.23799999999994</v>
      </c>
      <c r="G174" s="49" t="s">
        <v>206</v>
      </c>
      <c r="H174" s="44" t="s">
        <v>16</v>
      </c>
      <c r="I174" s="45">
        <v>1</v>
      </c>
      <c r="J174" s="45">
        <f>D174*I174</f>
        <v>27.4</v>
      </c>
      <c r="K174" s="34">
        <v>14.156208000000001</v>
      </c>
      <c r="L174" s="23">
        <f t="shared" si="2"/>
        <v>387.88009920000002</v>
      </c>
    </row>
    <row r="175" spans="1:12" s="15" customFormat="1" x14ac:dyDescent="0.25">
      <c r="A175" s="16">
        <v>167</v>
      </c>
      <c r="B175" s="28"/>
      <c r="C175" s="8"/>
      <c r="D175" s="29"/>
      <c r="E175" s="45"/>
      <c r="F175" s="45"/>
      <c r="G175" s="43" t="s">
        <v>213</v>
      </c>
      <c r="H175" s="8" t="s">
        <v>13</v>
      </c>
      <c r="I175" s="45">
        <v>1</v>
      </c>
      <c r="J175" s="45">
        <f>D174*I175</f>
        <v>27.4</v>
      </c>
      <c r="K175" s="45">
        <v>37.906704000000005</v>
      </c>
      <c r="L175" s="23">
        <f t="shared" si="2"/>
        <v>1038.6436896</v>
      </c>
    </row>
    <row r="176" spans="1:12" s="15" customFormat="1" x14ac:dyDescent="0.25">
      <c r="A176" s="16">
        <v>168</v>
      </c>
      <c r="B176" s="28"/>
      <c r="C176" s="8"/>
      <c r="D176" s="29"/>
      <c r="E176" s="45"/>
      <c r="F176" s="45"/>
      <c r="G176" s="43" t="s">
        <v>207</v>
      </c>
      <c r="H176" s="8" t="s">
        <v>111</v>
      </c>
      <c r="I176" s="45">
        <v>1</v>
      </c>
      <c r="J176" s="45">
        <f>D174*I176</f>
        <v>27.4</v>
      </c>
      <c r="K176" s="45">
        <v>15.988104</v>
      </c>
      <c r="L176" s="23">
        <f t="shared" si="2"/>
        <v>438.07404959999997</v>
      </c>
    </row>
    <row r="177" spans="1:12" s="15" customFormat="1" x14ac:dyDescent="0.2">
      <c r="A177" s="16">
        <v>169</v>
      </c>
      <c r="B177" s="28" t="s">
        <v>214</v>
      </c>
      <c r="C177" s="8" t="s">
        <v>13</v>
      </c>
      <c r="D177" s="29">
        <v>7.7</v>
      </c>
      <c r="E177" s="45">
        <v>38.729999999999997</v>
      </c>
      <c r="F177" s="45">
        <f>D177*E177</f>
        <v>298.221</v>
      </c>
      <c r="G177" s="49" t="s">
        <v>209</v>
      </c>
      <c r="H177" s="44" t="s">
        <v>16</v>
      </c>
      <c r="I177" s="45">
        <v>1</v>
      </c>
      <c r="J177" s="45">
        <f>D177*I177</f>
        <v>7.7</v>
      </c>
      <c r="K177" s="34">
        <v>39.973824</v>
      </c>
      <c r="L177" s="23">
        <f t="shared" si="2"/>
        <v>307.79844480000003</v>
      </c>
    </row>
    <row r="178" spans="1:12" s="15" customFormat="1" x14ac:dyDescent="0.25">
      <c r="A178" s="16">
        <v>170</v>
      </c>
      <c r="B178" s="43"/>
      <c r="C178" s="44"/>
      <c r="D178" s="45"/>
      <c r="E178" s="45"/>
      <c r="F178" s="45"/>
      <c r="G178" s="43" t="s">
        <v>215</v>
      </c>
      <c r="H178" s="8" t="s">
        <v>13</v>
      </c>
      <c r="I178" s="45">
        <v>1</v>
      </c>
      <c r="J178" s="45">
        <f>D177*I178</f>
        <v>7.7</v>
      </c>
      <c r="K178" s="45">
        <v>116.02245600000002</v>
      </c>
      <c r="L178" s="23">
        <f t="shared" si="2"/>
        <v>893.3729112000002</v>
      </c>
    </row>
    <row r="179" spans="1:12" s="15" customFormat="1" x14ac:dyDescent="0.25">
      <c r="A179" s="16">
        <v>171</v>
      </c>
      <c r="B179" s="43"/>
      <c r="C179" s="44"/>
      <c r="D179" s="45"/>
      <c r="E179" s="45"/>
      <c r="F179" s="45"/>
      <c r="G179" s="43" t="s">
        <v>210</v>
      </c>
      <c r="H179" s="8" t="s">
        <v>111</v>
      </c>
      <c r="I179" s="45">
        <v>1</v>
      </c>
      <c r="J179" s="45">
        <f>D177*I179</f>
        <v>7.7</v>
      </c>
      <c r="K179" s="45">
        <v>32.660496000000002</v>
      </c>
      <c r="L179" s="23">
        <f t="shared" si="2"/>
        <v>251.48581920000001</v>
      </c>
    </row>
    <row r="180" spans="1:12" s="15" customFormat="1" x14ac:dyDescent="0.25">
      <c r="A180" s="16">
        <v>172</v>
      </c>
      <c r="B180" s="43" t="s">
        <v>216</v>
      </c>
      <c r="C180" s="44" t="s">
        <v>16</v>
      </c>
      <c r="D180" s="45">
        <v>3</v>
      </c>
      <c r="E180" s="45">
        <v>111.54</v>
      </c>
      <c r="F180" s="45">
        <f>D180*E180</f>
        <v>334.62</v>
      </c>
      <c r="G180" s="43" t="s">
        <v>217</v>
      </c>
      <c r="H180" s="44" t="s">
        <v>16</v>
      </c>
      <c r="I180" s="45">
        <v>1</v>
      </c>
      <c r="J180" s="45">
        <f>D180*I180</f>
        <v>3</v>
      </c>
      <c r="K180" s="25">
        <v>649.225368</v>
      </c>
      <c r="L180" s="23">
        <f t="shared" si="2"/>
        <v>1947.6761040000001</v>
      </c>
    </row>
    <row r="181" spans="1:12" s="15" customFormat="1" x14ac:dyDescent="0.25">
      <c r="A181" s="16">
        <v>173</v>
      </c>
      <c r="B181" s="43" t="s">
        <v>218</v>
      </c>
      <c r="C181" s="44" t="s">
        <v>13</v>
      </c>
      <c r="D181" s="45">
        <v>71.2</v>
      </c>
      <c r="E181" s="45">
        <v>27.88</v>
      </c>
      <c r="F181" s="45">
        <f>D181*E181</f>
        <v>1985.056</v>
      </c>
      <c r="G181" s="53" t="s">
        <v>220</v>
      </c>
      <c r="H181" s="44" t="s">
        <v>16</v>
      </c>
      <c r="I181" s="45">
        <v>1</v>
      </c>
      <c r="J181" s="45">
        <f>D181*I181</f>
        <v>71.2</v>
      </c>
      <c r="K181" s="25">
        <v>37.222416000000003</v>
      </c>
      <c r="L181" s="23">
        <f t="shared" si="2"/>
        <v>2650.2360192000001</v>
      </c>
    </row>
    <row r="182" spans="1:12" s="15" customFormat="1" x14ac:dyDescent="0.25">
      <c r="A182" s="16">
        <v>174</v>
      </c>
      <c r="B182" s="43"/>
      <c r="C182" s="44"/>
      <c r="D182" s="45"/>
      <c r="E182" s="45"/>
      <c r="F182" s="45"/>
      <c r="G182" s="43" t="s">
        <v>221</v>
      </c>
      <c r="H182" s="44" t="s">
        <v>16</v>
      </c>
      <c r="I182" s="45">
        <v>0.5</v>
      </c>
      <c r="J182" s="45">
        <f>D181*I182</f>
        <v>35.6</v>
      </c>
      <c r="K182" s="25">
        <v>121.21306560000001</v>
      </c>
      <c r="L182" s="23">
        <f t="shared" si="2"/>
        <v>4315.1851353600005</v>
      </c>
    </row>
    <row r="183" spans="1:12" s="15" customFormat="1" x14ac:dyDescent="0.25">
      <c r="A183" s="16">
        <v>175</v>
      </c>
      <c r="B183" s="43"/>
      <c r="C183" s="44"/>
      <c r="D183" s="45"/>
      <c r="E183" s="45"/>
      <c r="F183" s="45"/>
      <c r="G183" s="43" t="s">
        <v>222</v>
      </c>
      <c r="H183" s="44" t="s">
        <v>13</v>
      </c>
      <c r="I183" s="45">
        <v>1</v>
      </c>
      <c r="J183" s="45">
        <f>D181*I183</f>
        <v>71.2</v>
      </c>
      <c r="K183" s="25">
        <v>138.99600000000001</v>
      </c>
      <c r="L183" s="23">
        <f t="shared" si="2"/>
        <v>9896.5152000000016</v>
      </c>
    </row>
    <row r="184" spans="1:12" s="15" customFormat="1" x14ac:dyDescent="0.25">
      <c r="A184" s="16">
        <v>176</v>
      </c>
      <c r="B184" s="43"/>
      <c r="C184" s="44"/>
      <c r="D184" s="45"/>
      <c r="E184" s="45"/>
      <c r="F184" s="45"/>
      <c r="G184" s="43" t="s">
        <v>219</v>
      </c>
      <c r="H184" s="44" t="s">
        <v>111</v>
      </c>
      <c r="I184" s="45">
        <v>1</v>
      </c>
      <c r="J184" s="45">
        <f>D181*I184</f>
        <v>71.2</v>
      </c>
      <c r="K184" s="25">
        <v>13.015728000000003</v>
      </c>
      <c r="L184" s="23">
        <f t="shared" si="2"/>
        <v>926.71983360000024</v>
      </c>
    </row>
    <row r="185" spans="1:12" s="15" customFormat="1" x14ac:dyDescent="0.25">
      <c r="A185" s="16">
        <v>177</v>
      </c>
      <c r="B185" s="28" t="s">
        <v>223</v>
      </c>
      <c r="C185" s="8" t="s">
        <v>13</v>
      </c>
      <c r="D185" s="45">
        <v>12.6</v>
      </c>
      <c r="E185" s="23">
        <v>30.98</v>
      </c>
      <c r="F185" s="45">
        <f>D185*E185</f>
        <v>390.34800000000001</v>
      </c>
      <c r="G185" s="53" t="s">
        <v>225</v>
      </c>
      <c r="H185" s="44" t="s">
        <v>16</v>
      </c>
      <c r="I185" s="45">
        <v>1</v>
      </c>
      <c r="J185" s="45">
        <f>D185*I185</f>
        <v>12.6</v>
      </c>
      <c r="K185" s="25">
        <v>69.882912000000019</v>
      </c>
      <c r="L185" s="23">
        <f t="shared" si="2"/>
        <v>880.52469120000023</v>
      </c>
    </row>
    <row r="186" spans="1:12" s="15" customFormat="1" x14ac:dyDescent="0.25">
      <c r="A186" s="16">
        <v>178</v>
      </c>
      <c r="B186" s="28"/>
      <c r="C186" s="8"/>
      <c r="D186" s="45"/>
      <c r="E186" s="23"/>
      <c r="F186" s="45"/>
      <c r="G186" s="43" t="s">
        <v>226</v>
      </c>
      <c r="H186" s="44" t="s">
        <v>16</v>
      </c>
      <c r="I186" s="45">
        <v>0.5</v>
      </c>
      <c r="J186" s="45">
        <f>D185*I186</f>
        <v>6.3</v>
      </c>
      <c r="K186" s="25">
        <v>398.52933120000006</v>
      </c>
      <c r="L186" s="23">
        <f t="shared" si="2"/>
        <v>2510.7347865600004</v>
      </c>
    </row>
    <row r="187" spans="1:12" s="15" customFormat="1" x14ac:dyDescent="0.25">
      <c r="A187" s="16">
        <v>179</v>
      </c>
      <c r="B187" s="28"/>
      <c r="C187" s="8"/>
      <c r="D187" s="45"/>
      <c r="E187" s="23"/>
      <c r="F187" s="45"/>
      <c r="G187" s="43" t="s">
        <v>224</v>
      </c>
      <c r="H187" s="44" t="s">
        <v>13</v>
      </c>
      <c r="I187" s="45">
        <v>1</v>
      </c>
      <c r="J187" s="45">
        <f>D185*I187</f>
        <v>12.6</v>
      </c>
      <c r="K187" s="25">
        <v>176.77440000000001</v>
      </c>
      <c r="L187" s="23">
        <f t="shared" si="2"/>
        <v>2227.3574400000002</v>
      </c>
    </row>
    <row r="188" spans="1:12" s="15" customFormat="1" x14ac:dyDescent="0.25">
      <c r="A188" s="16">
        <v>180</v>
      </c>
      <c r="B188" s="28"/>
      <c r="C188" s="8"/>
      <c r="D188" s="45"/>
      <c r="E188" s="23"/>
      <c r="F188" s="45"/>
      <c r="G188" s="43" t="s">
        <v>227</v>
      </c>
      <c r="H188" s="44" t="s">
        <v>111</v>
      </c>
      <c r="I188" s="45">
        <v>1</v>
      </c>
      <c r="J188" s="45">
        <f>D185*I188</f>
        <v>12.6</v>
      </c>
      <c r="K188" s="25">
        <v>13.700016</v>
      </c>
      <c r="L188" s="23">
        <f t="shared" si="2"/>
        <v>172.6202016</v>
      </c>
    </row>
    <row r="189" spans="1:12" s="15" customFormat="1" x14ac:dyDescent="0.25">
      <c r="A189" s="16">
        <v>181</v>
      </c>
      <c r="B189" s="28" t="s">
        <v>228</v>
      </c>
      <c r="C189" s="8" t="s">
        <v>13</v>
      </c>
      <c r="D189" s="45">
        <v>83.8</v>
      </c>
      <c r="E189" s="23">
        <v>7.43</v>
      </c>
      <c r="F189" s="45">
        <f>D189*E189</f>
        <v>622.6339999999999</v>
      </c>
      <c r="G189" s="28" t="s">
        <v>229</v>
      </c>
      <c r="H189" s="44" t="s">
        <v>13</v>
      </c>
      <c r="I189" s="45">
        <v>0.22</v>
      </c>
      <c r="J189" s="45">
        <f>D189*I189</f>
        <v>18.436</v>
      </c>
      <c r="K189" s="25">
        <v>7.6127040000000008</v>
      </c>
      <c r="L189" s="23">
        <f t="shared" si="2"/>
        <v>140.347810944</v>
      </c>
    </row>
    <row r="190" spans="1:12" s="15" customFormat="1" x14ac:dyDescent="0.25">
      <c r="A190" s="16">
        <v>182</v>
      </c>
      <c r="B190" s="28"/>
      <c r="C190" s="8"/>
      <c r="D190" s="45"/>
      <c r="E190" s="23"/>
      <c r="F190" s="45"/>
      <c r="G190" s="28" t="s">
        <v>230</v>
      </c>
      <c r="H190" s="44" t="s">
        <v>13</v>
      </c>
      <c r="I190" s="45">
        <v>1</v>
      </c>
      <c r="J190" s="45">
        <f>D189*I190</f>
        <v>83.8</v>
      </c>
      <c r="K190" s="25">
        <v>6.3980928000000015</v>
      </c>
      <c r="L190" s="23">
        <f t="shared" si="2"/>
        <v>536.16017664000015</v>
      </c>
    </row>
    <row r="191" spans="1:12" s="15" customFormat="1" x14ac:dyDescent="0.25">
      <c r="A191" s="16">
        <v>183</v>
      </c>
      <c r="B191" s="28" t="s">
        <v>345</v>
      </c>
      <c r="C191" s="8" t="s">
        <v>16</v>
      </c>
      <c r="D191" s="45">
        <v>3</v>
      </c>
      <c r="E191" s="23">
        <v>302.74</v>
      </c>
      <c r="F191" s="45">
        <f>D191*E191</f>
        <v>908.22</v>
      </c>
      <c r="G191" s="28" t="s">
        <v>322</v>
      </c>
      <c r="H191" s="44" t="s">
        <v>16</v>
      </c>
      <c r="I191" s="45">
        <v>2</v>
      </c>
      <c r="J191" s="45">
        <f>D191*I191</f>
        <v>6</v>
      </c>
      <c r="K191" s="25">
        <v>234.78206400000002</v>
      </c>
      <c r="L191" s="23">
        <f t="shared" si="2"/>
        <v>1408.6923840000002</v>
      </c>
    </row>
    <row r="192" spans="1:12" s="15" customFormat="1" x14ac:dyDescent="0.25">
      <c r="A192" s="16">
        <v>184</v>
      </c>
      <c r="B192" s="28"/>
      <c r="C192" s="8"/>
      <c r="D192" s="45"/>
      <c r="E192" s="23"/>
      <c r="F192" s="45"/>
      <c r="G192" s="43" t="s">
        <v>320</v>
      </c>
      <c r="H192" s="44" t="s">
        <v>111</v>
      </c>
      <c r="I192" s="45">
        <v>1</v>
      </c>
      <c r="J192" s="45">
        <f>D191*I192</f>
        <v>3</v>
      </c>
      <c r="K192" s="34">
        <v>2300.9184</v>
      </c>
      <c r="L192" s="23">
        <f t="shared" si="2"/>
        <v>6902.7551999999996</v>
      </c>
    </row>
    <row r="193" spans="1:12" s="15" customFormat="1" x14ac:dyDescent="0.25">
      <c r="A193" s="16">
        <v>185</v>
      </c>
      <c r="B193" s="28"/>
      <c r="C193" s="8"/>
      <c r="D193" s="29"/>
      <c r="E193" s="23"/>
      <c r="F193" s="45"/>
      <c r="G193" s="43" t="s">
        <v>321</v>
      </c>
      <c r="H193" s="44" t="s">
        <v>16</v>
      </c>
      <c r="I193" s="45">
        <v>4</v>
      </c>
      <c r="J193" s="45">
        <f>D191*I193</f>
        <v>12</v>
      </c>
      <c r="K193" s="25">
        <v>4.2768000000000006</v>
      </c>
      <c r="L193" s="23">
        <f t="shared" si="2"/>
        <v>51.321600000000004</v>
      </c>
    </row>
    <row r="194" spans="1:12" s="15" customFormat="1" x14ac:dyDescent="0.25">
      <c r="A194" s="16">
        <v>186</v>
      </c>
      <c r="B194" s="28"/>
      <c r="C194" s="8"/>
      <c r="D194" s="29"/>
      <c r="E194" s="23"/>
      <c r="F194" s="45"/>
      <c r="G194" s="43" t="s">
        <v>231</v>
      </c>
      <c r="H194" s="44" t="s">
        <v>111</v>
      </c>
      <c r="I194" s="45">
        <v>3</v>
      </c>
      <c r="J194" s="45">
        <f>D191*I194</f>
        <v>9</v>
      </c>
      <c r="K194" s="34">
        <v>86.106240000000014</v>
      </c>
      <c r="L194" s="23">
        <f t="shared" si="2"/>
        <v>774.95616000000018</v>
      </c>
    </row>
    <row r="195" spans="1:12" s="15" customFormat="1" ht="25.5" x14ac:dyDescent="0.25">
      <c r="A195" s="16">
        <v>187</v>
      </c>
      <c r="B195" s="30" t="s">
        <v>232</v>
      </c>
      <c r="C195" s="48" t="s">
        <v>16</v>
      </c>
      <c r="D195" s="40">
        <v>3</v>
      </c>
      <c r="E195" s="40">
        <v>80.55</v>
      </c>
      <c r="F195" s="45">
        <f>D195*E195</f>
        <v>241.64999999999998</v>
      </c>
      <c r="G195" s="43" t="s">
        <v>358</v>
      </c>
      <c r="H195" s="44" t="s">
        <v>111</v>
      </c>
      <c r="I195" s="45">
        <v>1</v>
      </c>
      <c r="J195" s="45">
        <v>1</v>
      </c>
      <c r="K195" s="34">
        <v>5448.06</v>
      </c>
      <c r="L195" s="23">
        <f t="shared" si="2"/>
        <v>5448.06</v>
      </c>
    </row>
    <row r="196" spans="1:12" s="15" customFormat="1" x14ac:dyDescent="0.25">
      <c r="A196" s="16">
        <v>188</v>
      </c>
      <c r="B196" s="30"/>
      <c r="C196" s="48"/>
      <c r="D196" s="40"/>
      <c r="E196" s="40"/>
      <c r="F196" s="23"/>
      <c r="G196" s="43" t="s">
        <v>324</v>
      </c>
      <c r="H196" s="48" t="s">
        <v>16</v>
      </c>
      <c r="I196" s="40">
        <v>1</v>
      </c>
      <c r="J196" s="45">
        <v>1</v>
      </c>
      <c r="K196" s="25">
        <v>69.141600000000011</v>
      </c>
      <c r="L196" s="23">
        <f t="shared" si="2"/>
        <v>69.141600000000011</v>
      </c>
    </row>
    <row r="197" spans="1:12" s="15" customFormat="1" x14ac:dyDescent="0.25">
      <c r="A197" s="16">
        <v>189</v>
      </c>
      <c r="B197" s="30"/>
      <c r="C197" s="48"/>
      <c r="D197" s="40"/>
      <c r="E197" s="40"/>
      <c r="F197" s="23"/>
      <c r="G197" s="43" t="s">
        <v>240</v>
      </c>
      <c r="H197" s="48" t="s">
        <v>16</v>
      </c>
      <c r="I197" s="40">
        <v>1</v>
      </c>
      <c r="J197" s="45">
        <v>1</v>
      </c>
      <c r="K197" s="25">
        <v>8.2684800000000003</v>
      </c>
      <c r="L197" s="23">
        <f t="shared" si="2"/>
        <v>8.2684800000000003</v>
      </c>
    </row>
    <row r="198" spans="1:12" s="15" customFormat="1" x14ac:dyDescent="0.25">
      <c r="A198" s="16">
        <v>190</v>
      </c>
      <c r="B198" s="30"/>
      <c r="C198" s="48"/>
      <c r="D198" s="40"/>
      <c r="E198" s="40"/>
      <c r="F198" s="23"/>
      <c r="G198" s="43" t="s">
        <v>326</v>
      </c>
      <c r="H198" s="48" t="s">
        <v>16</v>
      </c>
      <c r="I198" s="40">
        <v>1</v>
      </c>
      <c r="J198" s="45">
        <v>1</v>
      </c>
      <c r="K198" s="25">
        <v>495.39600000000007</v>
      </c>
      <c r="L198" s="23">
        <f t="shared" si="2"/>
        <v>495.39600000000007</v>
      </c>
    </row>
    <row r="199" spans="1:12" s="15" customFormat="1" x14ac:dyDescent="0.25">
      <c r="A199" s="16">
        <v>191</v>
      </c>
      <c r="B199" s="30" t="s">
        <v>259</v>
      </c>
      <c r="C199" s="48" t="s">
        <v>16</v>
      </c>
      <c r="D199" s="40">
        <v>22</v>
      </c>
      <c r="E199" s="40">
        <v>30.98</v>
      </c>
      <c r="F199" s="45">
        <f>D199*E199</f>
        <v>681.56000000000006</v>
      </c>
      <c r="G199" s="43" t="s">
        <v>262</v>
      </c>
      <c r="H199" s="48" t="s">
        <v>16</v>
      </c>
      <c r="I199" s="40">
        <v>1</v>
      </c>
      <c r="J199" s="45">
        <f>D199*I199</f>
        <v>22</v>
      </c>
      <c r="K199" s="25">
        <v>457.44652799999989</v>
      </c>
      <c r="L199" s="23">
        <f t="shared" si="2"/>
        <v>10063.823615999998</v>
      </c>
    </row>
    <row r="200" spans="1:12" s="15" customFormat="1" x14ac:dyDescent="0.25">
      <c r="A200" s="16">
        <v>192</v>
      </c>
      <c r="B200" s="30" t="s">
        <v>327</v>
      </c>
      <c r="C200" s="48" t="s">
        <v>16</v>
      </c>
      <c r="D200" s="40">
        <v>6</v>
      </c>
      <c r="E200" s="40">
        <v>30.98</v>
      </c>
      <c r="F200" s="45">
        <f>D200*E200</f>
        <v>185.88</v>
      </c>
      <c r="G200" s="43" t="s">
        <v>328</v>
      </c>
      <c r="H200" s="48" t="s">
        <v>16</v>
      </c>
      <c r="I200" s="40">
        <v>1</v>
      </c>
      <c r="J200" s="45">
        <f>D200*I200</f>
        <v>6</v>
      </c>
      <c r="K200" s="25">
        <v>331.83691200000004</v>
      </c>
      <c r="L200" s="23">
        <f t="shared" si="2"/>
        <v>1991.0214720000004</v>
      </c>
    </row>
    <row r="201" spans="1:12" s="15" customFormat="1" x14ac:dyDescent="0.25">
      <c r="A201" s="16">
        <v>193</v>
      </c>
      <c r="B201" s="30" t="s">
        <v>260</v>
      </c>
      <c r="C201" s="48" t="s">
        <v>16</v>
      </c>
      <c r="D201" s="40">
        <v>22</v>
      </c>
      <c r="E201" s="40">
        <v>37.18</v>
      </c>
      <c r="F201" s="45">
        <f>D201*E201</f>
        <v>817.96</v>
      </c>
      <c r="G201" s="43" t="s">
        <v>261</v>
      </c>
      <c r="H201" s="48" t="s">
        <v>16</v>
      </c>
      <c r="I201" s="40">
        <v>1</v>
      </c>
      <c r="J201" s="45">
        <f>D201*I201</f>
        <v>22</v>
      </c>
      <c r="K201" s="25">
        <v>26.473392</v>
      </c>
      <c r="L201" s="23">
        <f t="shared" si="2"/>
        <v>582.414624</v>
      </c>
    </row>
    <row r="202" spans="1:12" s="15" customFormat="1" x14ac:dyDescent="0.25">
      <c r="A202" s="16">
        <v>194</v>
      </c>
      <c r="B202" s="30"/>
      <c r="C202" s="48"/>
      <c r="D202" s="40"/>
      <c r="E202" s="40"/>
      <c r="F202" s="23"/>
      <c r="G202" s="43" t="s">
        <v>263</v>
      </c>
      <c r="H202" s="48" t="s">
        <v>16</v>
      </c>
      <c r="I202" s="40">
        <v>1</v>
      </c>
      <c r="J202" s="45">
        <f>D201*I202</f>
        <v>22</v>
      </c>
      <c r="K202" s="25">
        <v>55.329674400000002</v>
      </c>
      <c r="L202" s="23">
        <f t="shared" si="2"/>
        <v>1217.2528368000001</v>
      </c>
    </row>
    <row r="203" spans="1:12" s="15" customFormat="1" x14ac:dyDescent="0.25">
      <c r="A203" s="16">
        <v>195</v>
      </c>
      <c r="B203" s="30"/>
      <c r="C203" s="48"/>
      <c r="D203" s="40"/>
      <c r="E203" s="40"/>
      <c r="F203" s="23"/>
      <c r="G203" s="43" t="s">
        <v>264</v>
      </c>
      <c r="H203" s="48" t="s">
        <v>16</v>
      </c>
      <c r="I203" s="40">
        <v>1</v>
      </c>
      <c r="J203" s="45">
        <f>D201*I203</f>
        <v>22</v>
      </c>
      <c r="K203" s="25">
        <v>23.094720000000002</v>
      </c>
      <c r="L203" s="23">
        <f t="shared" ref="L203:L229" si="3">J203*K203</f>
        <v>508.08384000000007</v>
      </c>
    </row>
    <row r="204" spans="1:12" s="15" customFormat="1" x14ac:dyDescent="0.25">
      <c r="A204" s="16">
        <v>196</v>
      </c>
      <c r="B204" s="30"/>
      <c r="C204" s="48"/>
      <c r="D204" s="40"/>
      <c r="E204" s="40"/>
      <c r="F204" s="23"/>
      <c r="G204" s="43" t="s">
        <v>222</v>
      </c>
      <c r="H204" s="48" t="s">
        <v>13</v>
      </c>
      <c r="I204" s="40">
        <v>1</v>
      </c>
      <c r="J204" s="45">
        <f>D201*I204</f>
        <v>22</v>
      </c>
      <c r="K204" s="25">
        <v>138.99600000000001</v>
      </c>
      <c r="L204" s="23">
        <f t="shared" si="3"/>
        <v>3057.9120000000003</v>
      </c>
    </row>
    <row r="205" spans="1:12" s="15" customFormat="1" x14ac:dyDescent="0.25">
      <c r="A205" s="16">
        <v>197</v>
      </c>
      <c r="B205" s="30" t="s">
        <v>329</v>
      </c>
      <c r="C205" s="48" t="s">
        <v>16</v>
      </c>
      <c r="D205" s="40">
        <v>22</v>
      </c>
      <c r="E205" s="40">
        <v>27.89</v>
      </c>
      <c r="F205" s="45">
        <f>D205*E205</f>
        <v>613.58000000000004</v>
      </c>
      <c r="G205" s="43" t="s">
        <v>330</v>
      </c>
      <c r="H205" s="48" t="s">
        <v>16</v>
      </c>
      <c r="I205" s="40">
        <v>1</v>
      </c>
      <c r="J205" s="45">
        <f>D205*I205</f>
        <v>22</v>
      </c>
      <c r="K205" s="25">
        <v>164.22912000000002</v>
      </c>
      <c r="L205" s="23">
        <f t="shared" si="3"/>
        <v>3613.0406400000006</v>
      </c>
    </row>
    <row r="206" spans="1:12" s="15" customFormat="1" x14ac:dyDescent="0.25">
      <c r="A206" s="16">
        <v>198</v>
      </c>
      <c r="B206" s="30" t="s">
        <v>265</v>
      </c>
      <c r="C206" s="48" t="s">
        <v>16</v>
      </c>
      <c r="D206" s="40">
        <v>6</v>
      </c>
      <c r="E206" s="40">
        <v>30.98</v>
      </c>
      <c r="F206" s="45">
        <f>D206*E206</f>
        <v>185.88</v>
      </c>
      <c r="G206" s="43" t="s">
        <v>266</v>
      </c>
      <c r="H206" s="48" t="s">
        <v>16</v>
      </c>
      <c r="I206" s="40">
        <v>1</v>
      </c>
      <c r="J206" s="45">
        <f>D206*I206</f>
        <v>6</v>
      </c>
      <c r="K206" s="25">
        <v>402.18314400000003</v>
      </c>
      <c r="L206" s="23">
        <f t="shared" si="3"/>
        <v>2413.098864</v>
      </c>
    </row>
    <row r="207" spans="1:12" s="15" customFormat="1" x14ac:dyDescent="0.25">
      <c r="A207" s="16">
        <v>199</v>
      </c>
      <c r="B207" s="30" t="s">
        <v>331</v>
      </c>
      <c r="C207" s="48" t="s">
        <v>111</v>
      </c>
      <c r="D207" s="40">
        <v>1</v>
      </c>
      <c r="E207" s="40">
        <v>1487.13</v>
      </c>
      <c r="F207" s="45">
        <f t="shared" ref="F207:F213" si="4">D207*E207</f>
        <v>1487.13</v>
      </c>
      <c r="G207" s="43"/>
      <c r="H207" s="48"/>
      <c r="I207" s="40"/>
      <c r="J207" s="45"/>
      <c r="K207" s="25"/>
      <c r="L207" s="23">
        <f t="shared" si="3"/>
        <v>0</v>
      </c>
    </row>
    <row r="208" spans="1:12" s="15" customFormat="1" x14ac:dyDescent="0.25">
      <c r="A208" s="16">
        <v>200</v>
      </c>
      <c r="B208" s="30" t="s">
        <v>332</v>
      </c>
      <c r="C208" s="48" t="s">
        <v>276</v>
      </c>
      <c r="D208" s="40">
        <v>1</v>
      </c>
      <c r="E208" s="40">
        <v>619.65</v>
      </c>
      <c r="F208" s="45">
        <f t="shared" si="4"/>
        <v>619.65</v>
      </c>
      <c r="G208" s="43"/>
      <c r="H208" s="48"/>
      <c r="I208" s="40"/>
      <c r="J208" s="45"/>
      <c r="K208" s="25"/>
      <c r="L208" s="23">
        <f t="shared" si="3"/>
        <v>0</v>
      </c>
    </row>
    <row r="209" spans="1:12" s="15" customFormat="1" x14ac:dyDescent="0.25">
      <c r="A209" s="16">
        <v>201</v>
      </c>
      <c r="B209" s="30" t="s">
        <v>269</v>
      </c>
      <c r="C209" s="48" t="s">
        <v>111</v>
      </c>
      <c r="D209" s="40">
        <v>1</v>
      </c>
      <c r="E209" s="40">
        <v>591.76</v>
      </c>
      <c r="F209" s="45">
        <f t="shared" si="4"/>
        <v>591.76</v>
      </c>
      <c r="G209" s="43"/>
      <c r="H209" s="48"/>
      <c r="I209" s="40"/>
      <c r="J209" s="23"/>
      <c r="K209" s="25"/>
      <c r="L209" s="23">
        <f t="shared" si="3"/>
        <v>0</v>
      </c>
    </row>
    <row r="210" spans="1:12" s="15" customFormat="1" x14ac:dyDescent="0.25">
      <c r="A210" s="16">
        <v>202</v>
      </c>
      <c r="B210" s="30" t="s">
        <v>271</v>
      </c>
      <c r="C210" s="48" t="s">
        <v>16</v>
      </c>
      <c r="D210" s="40">
        <v>3</v>
      </c>
      <c r="E210" s="40">
        <v>433.75</v>
      </c>
      <c r="F210" s="45">
        <f t="shared" si="4"/>
        <v>1301.25</v>
      </c>
      <c r="G210" s="43"/>
      <c r="H210" s="48"/>
      <c r="I210" s="40"/>
      <c r="J210" s="23"/>
      <c r="K210" s="25"/>
      <c r="L210" s="23">
        <f t="shared" si="3"/>
        <v>0</v>
      </c>
    </row>
    <row r="211" spans="1:12" s="15" customFormat="1" x14ac:dyDescent="0.25">
      <c r="A211" s="16">
        <v>203</v>
      </c>
      <c r="B211" s="30" t="s">
        <v>272</v>
      </c>
      <c r="C211" s="48" t="s">
        <v>16</v>
      </c>
      <c r="D211" s="40">
        <v>8</v>
      </c>
      <c r="E211" s="40">
        <v>433.75</v>
      </c>
      <c r="F211" s="45">
        <f t="shared" si="4"/>
        <v>3470</v>
      </c>
      <c r="G211" s="43"/>
      <c r="H211" s="48"/>
      <c r="I211" s="40"/>
      <c r="J211" s="23"/>
      <c r="K211" s="25"/>
      <c r="L211" s="23">
        <f t="shared" si="3"/>
        <v>0</v>
      </c>
    </row>
    <row r="212" spans="1:12" s="15" customFormat="1" ht="25.5" x14ac:dyDescent="0.25">
      <c r="A212" s="16">
        <v>204</v>
      </c>
      <c r="B212" s="30" t="s">
        <v>274</v>
      </c>
      <c r="C212" s="48" t="s">
        <v>276</v>
      </c>
      <c r="D212" s="40">
        <v>1</v>
      </c>
      <c r="E212" s="40">
        <v>142.52000000000001</v>
      </c>
      <c r="F212" s="45">
        <f t="shared" si="4"/>
        <v>142.52000000000001</v>
      </c>
      <c r="G212" s="43"/>
      <c r="H212" s="48"/>
      <c r="I212" s="40"/>
      <c r="J212" s="23"/>
      <c r="K212" s="25"/>
      <c r="L212" s="23">
        <f t="shared" si="3"/>
        <v>0</v>
      </c>
    </row>
    <row r="213" spans="1:12" s="15" customFormat="1" x14ac:dyDescent="0.25">
      <c r="A213" s="16">
        <v>205</v>
      </c>
      <c r="B213" s="30" t="s">
        <v>275</v>
      </c>
      <c r="C213" s="48" t="s">
        <v>276</v>
      </c>
      <c r="D213" s="40">
        <v>1</v>
      </c>
      <c r="E213" s="40">
        <v>111.54</v>
      </c>
      <c r="F213" s="45">
        <f t="shared" si="4"/>
        <v>111.54</v>
      </c>
      <c r="G213" s="43"/>
      <c r="H213" s="48"/>
      <c r="I213" s="40"/>
      <c r="J213" s="23"/>
      <c r="K213" s="25"/>
      <c r="L213" s="23">
        <f t="shared" si="3"/>
        <v>0</v>
      </c>
    </row>
    <row r="214" spans="1:12" s="15" customFormat="1" x14ac:dyDescent="0.25">
      <c r="A214" s="13">
        <v>206</v>
      </c>
      <c r="B214" s="12" t="s">
        <v>282</v>
      </c>
      <c r="C214" s="18"/>
      <c r="D214" s="21"/>
      <c r="E214" s="21"/>
      <c r="F214" s="21"/>
      <c r="G214" s="11"/>
      <c r="H214" s="11"/>
      <c r="I214" s="21"/>
      <c r="J214" s="21"/>
      <c r="K214" s="21"/>
      <c r="L214" s="21">
        <f t="shared" si="3"/>
        <v>0</v>
      </c>
    </row>
    <row r="215" spans="1:12" s="15" customFormat="1" ht="25.5" x14ac:dyDescent="0.25">
      <c r="A215" s="16">
        <v>207</v>
      </c>
      <c r="B215" s="30" t="s">
        <v>281</v>
      </c>
      <c r="C215" s="48" t="s">
        <v>13</v>
      </c>
      <c r="D215" s="40">
        <v>4</v>
      </c>
      <c r="E215" s="40">
        <v>55.77</v>
      </c>
      <c r="F215" s="45">
        <f>D215*E215</f>
        <v>223.08</v>
      </c>
      <c r="G215" s="43" t="s">
        <v>335</v>
      </c>
      <c r="H215" s="48" t="s">
        <v>13</v>
      </c>
      <c r="I215" s="40">
        <v>1</v>
      </c>
      <c r="J215" s="23">
        <f>D215*I215</f>
        <v>4</v>
      </c>
      <c r="K215" s="25">
        <v>109.73556000000001</v>
      </c>
      <c r="L215" s="23">
        <f t="shared" si="3"/>
        <v>438.94224000000003</v>
      </c>
    </row>
    <row r="216" spans="1:12" s="15" customFormat="1" x14ac:dyDescent="0.25">
      <c r="A216" s="16">
        <v>208</v>
      </c>
      <c r="B216" s="30"/>
      <c r="C216" s="48"/>
      <c r="D216" s="40"/>
      <c r="E216" s="40"/>
      <c r="F216" s="45"/>
      <c r="G216" s="43" t="s">
        <v>41</v>
      </c>
      <c r="H216" s="48" t="s">
        <v>16</v>
      </c>
      <c r="I216" s="40">
        <v>0.1</v>
      </c>
      <c r="J216" s="23">
        <f>D215*I216</f>
        <v>0.4</v>
      </c>
      <c r="K216" s="25">
        <v>99.079200000000014</v>
      </c>
      <c r="L216" s="23">
        <f t="shared" si="3"/>
        <v>39.63168000000001</v>
      </c>
    </row>
    <row r="217" spans="1:12" s="15" customFormat="1" x14ac:dyDescent="0.25">
      <c r="A217" s="16">
        <v>209</v>
      </c>
      <c r="B217" s="30"/>
      <c r="C217" s="48"/>
      <c r="D217" s="40"/>
      <c r="E217" s="40"/>
      <c r="F217" s="45"/>
      <c r="G217" s="43" t="s">
        <v>336</v>
      </c>
      <c r="H217" s="48" t="s">
        <v>111</v>
      </c>
      <c r="I217" s="40">
        <v>1</v>
      </c>
      <c r="J217" s="23">
        <f>D215*I217</f>
        <v>4</v>
      </c>
      <c r="K217" s="25">
        <v>64.152000000000001</v>
      </c>
      <c r="L217" s="23">
        <f t="shared" si="3"/>
        <v>256.608</v>
      </c>
    </row>
    <row r="218" spans="1:12" s="15" customFormat="1" x14ac:dyDescent="0.25">
      <c r="A218" s="16">
        <v>210</v>
      </c>
      <c r="B218" s="30"/>
      <c r="C218" s="48"/>
      <c r="D218" s="40"/>
      <c r="E218" s="40"/>
      <c r="F218" s="45"/>
      <c r="G218" s="43" t="s">
        <v>337</v>
      </c>
      <c r="H218" s="48" t="s">
        <v>16</v>
      </c>
      <c r="I218" s="40">
        <v>0.7</v>
      </c>
      <c r="J218" s="23">
        <f>D215*I218</f>
        <v>2.8</v>
      </c>
      <c r="K218" s="25">
        <v>44.535744000000001</v>
      </c>
      <c r="L218" s="23">
        <f t="shared" si="3"/>
        <v>124.70008319999999</v>
      </c>
    </row>
    <row r="219" spans="1:12" s="15" customFormat="1" x14ac:dyDescent="0.25">
      <c r="A219" s="16">
        <v>211</v>
      </c>
      <c r="B219" s="30" t="s">
        <v>283</v>
      </c>
      <c r="C219" s="48" t="s">
        <v>13</v>
      </c>
      <c r="D219" s="40">
        <v>4</v>
      </c>
      <c r="E219" s="40">
        <v>27.89</v>
      </c>
      <c r="F219" s="45">
        <f>D219*E219</f>
        <v>111.56</v>
      </c>
      <c r="G219" s="43" t="s">
        <v>338</v>
      </c>
      <c r="H219" s="48" t="s">
        <v>10</v>
      </c>
      <c r="I219" s="40">
        <v>0.5</v>
      </c>
      <c r="J219" s="23">
        <f>D219*I219</f>
        <v>2</v>
      </c>
      <c r="K219" s="25">
        <v>53.103600000000007</v>
      </c>
      <c r="L219" s="23">
        <f t="shared" si="3"/>
        <v>106.20720000000001</v>
      </c>
    </row>
    <row r="220" spans="1:12" s="15" customFormat="1" x14ac:dyDescent="0.25">
      <c r="A220" s="16">
        <v>212</v>
      </c>
      <c r="B220" s="30"/>
      <c r="C220" s="48"/>
      <c r="D220" s="40"/>
      <c r="E220" s="40"/>
      <c r="F220" s="45"/>
      <c r="G220" s="43" t="s">
        <v>339</v>
      </c>
      <c r="H220" s="48" t="s">
        <v>13</v>
      </c>
      <c r="I220" s="40">
        <v>5</v>
      </c>
      <c r="J220" s="23">
        <f>D219*I220</f>
        <v>20</v>
      </c>
      <c r="K220" s="25">
        <v>6.2726400000000009</v>
      </c>
      <c r="L220" s="23">
        <f t="shared" si="3"/>
        <v>125.45280000000002</v>
      </c>
    </row>
    <row r="221" spans="1:12" s="65" customFormat="1" x14ac:dyDescent="0.25">
      <c r="A221" s="13">
        <v>213</v>
      </c>
      <c r="B221" s="12" t="s">
        <v>333</v>
      </c>
      <c r="C221" s="18"/>
      <c r="D221" s="21"/>
      <c r="E221" s="21"/>
      <c r="F221" s="21"/>
      <c r="G221" s="11"/>
      <c r="H221" s="11"/>
      <c r="I221" s="21"/>
      <c r="J221" s="21"/>
      <c r="K221" s="21"/>
      <c r="L221" s="21">
        <f t="shared" si="3"/>
        <v>0</v>
      </c>
    </row>
    <row r="222" spans="1:12" s="15" customFormat="1" x14ac:dyDescent="0.25">
      <c r="A222" s="13">
        <v>214</v>
      </c>
      <c r="B222" s="12" t="s">
        <v>19</v>
      </c>
      <c r="C222" s="13"/>
      <c r="D222" s="21"/>
      <c r="E222" s="21"/>
      <c r="F222" s="21"/>
      <c r="G222" s="14"/>
      <c r="H222" s="13"/>
      <c r="I222" s="21"/>
      <c r="J222" s="21"/>
      <c r="K222" s="21"/>
      <c r="L222" s="21">
        <f t="shared" si="3"/>
        <v>0</v>
      </c>
    </row>
    <row r="223" spans="1:12" s="2" customFormat="1" ht="25.5" x14ac:dyDescent="0.25">
      <c r="A223" s="16">
        <v>215</v>
      </c>
      <c r="B223" s="31" t="s">
        <v>42</v>
      </c>
      <c r="C223" s="16" t="s">
        <v>23</v>
      </c>
      <c r="D223" s="23">
        <v>25.6</v>
      </c>
      <c r="E223" s="23">
        <v>92.95</v>
      </c>
      <c r="F223" s="23">
        <f t="shared" ref="F223:F229" si="5">D223*E223</f>
        <v>2379.52</v>
      </c>
      <c r="G223" s="31" t="s">
        <v>20</v>
      </c>
      <c r="H223" s="16" t="s">
        <v>12</v>
      </c>
      <c r="I223" s="23"/>
      <c r="J223" s="23">
        <v>1280</v>
      </c>
      <c r="K223" s="23">
        <v>3.4830000000000001</v>
      </c>
      <c r="L223" s="23">
        <f t="shared" si="3"/>
        <v>4458.24</v>
      </c>
    </row>
    <row r="224" spans="1:12" s="2" customFormat="1" x14ac:dyDescent="0.25">
      <c r="A224" s="16">
        <v>216</v>
      </c>
      <c r="B224" s="31" t="s">
        <v>43</v>
      </c>
      <c r="C224" s="16" t="s">
        <v>23</v>
      </c>
      <c r="D224" s="23">
        <v>25.6</v>
      </c>
      <c r="E224" s="23">
        <v>63.51</v>
      </c>
      <c r="F224" s="23">
        <f t="shared" si="5"/>
        <v>1625.856</v>
      </c>
      <c r="G224" s="17"/>
      <c r="H224" s="17"/>
      <c r="I224" s="23"/>
      <c r="J224" s="23"/>
      <c r="K224" s="23"/>
      <c r="L224" s="23">
        <f t="shared" si="3"/>
        <v>0</v>
      </c>
    </row>
    <row r="225" spans="1:12" s="2" customFormat="1" x14ac:dyDescent="0.25">
      <c r="A225" s="16">
        <v>217</v>
      </c>
      <c r="B225" s="31" t="s">
        <v>44</v>
      </c>
      <c r="C225" s="16" t="s">
        <v>23</v>
      </c>
      <c r="D225" s="23">
        <v>25.6</v>
      </c>
      <c r="E225" s="23">
        <v>340.81</v>
      </c>
      <c r="F225" s="23">
        <f t="shared" si="5"/>
        <v>8724.7360000000008</v>
      </c>
      <c r="G225" s="17"/>
      <c r="H225" s="17"/>
      <c r="I225" s="23"/>
      <c r="J225" s="23"/>
      <c r="K225" s="23"/>
      <c r="L225" s="23">
        <f t="shared" si="3"/>
        <v>0</v>
      </c>
    </row>
    <row r="226" spans="1:12" s="2" customFormat="1" x14ac:dyDescent="0.25">
      <c r="A226" s="16">
        <v>218</v>
      </c>
      <c r="B226" s="31" t="s">
        <v>45</v>
      </c>
      <c r="C226" s="16" t="s">
        <v>23</v>
      </c>
      <c r="D226" s="23">
        <v>25.6</v>
      </c>
      <c r="E226" s="23">
        <v>278.83999999999997</v>
      </c>
      <c r="F226" s="23">
        <f t="shared" si="5"/>
        <v>7138.3040000000001</v>
      </c>
      <c r="G226" s="17"/>
      <c r="H226" s="17"/>
      <c r="I226" s="23"/>
      <c r="J226" s="23"/>
      <c r="K226" s="23"/>
      <c r="L226" s="23">
        <f t="shared" si="3"/>
        <v>0</v>
      </c>
    </row>
    <row r="227" spans="1:12" s="2" customFormat="1" x14ac:dyDescent="0.25">
      <c r="A227" s="16">
        <v>219</v>
      </c>
      <c r="B227" s="31" t="s">
        <v>46</v>
      </c>
      <c r="C227" s="16" t="s">
        <v>47</v>
      </c>
      <c r="D227" s="23">
        <v>38</v>
      </c>
      <c r="E227" s="23">
        <v>340.81</v>
      </c>
      <c r="F227" s="23">
        <f t="shared" si="5"/>
        <v>12950.78</v>
      </c>
      <c r="G227" s="17"/>
      <c r="H227" s="17"/>
      <c r="I227" s="23"/>
      <c r="J227" s="23"/>
      <c r="K227" s="23"/>
      <c r="L227" s="23">
        <f t="shared" si="3"/>
        <v>0</v>
      </c>
    </row>
    <row r="228" spans="1:12" s="2" customFormat="1" x14ac:dyDescent="0.25">
      <c r="A228" s="16">
        <v>220</v>
      </c>
      <c r="B228" s="31" t="s">
        <v>48</v>
      </c>
      <c r="C228" s="16" t="s">
        <v>49</v>
      </c>
      <c r="D228" s="23">
        <v>10</v>
      </c>
      <c r="E228" s="23">
        <v>309.82</v>
      </c>
      <c r="F228" s="23">
        <f t="shared" si="5"/>
        <v>3098.2</v>
      </c>
      <c r="G228" s="17"/>
      <c r="H228" s="17"/>
      <c r="I228" s="23"/>
      <c r="J228" s="23"/>
      <c r="K228" s="23"/>
      <c r="L228" s="23">
        <f t="shared" si="3"/>
        <v>0</v>
      </c>
    </row>
    <row r="229" spans="1:12" s="2" customFormat="1" ht="26.25" thickBot="1" x14ac:dyDescent="0.3">
      <c r="A229" s="70">
        <v>221</v>
      </c>
      <c r="B229" s="71" t="s">
        <v>50</v>
      </c>
      <c r="C229" s="70" t="s">
        <v>10</v>
      </c>
      <c r="D229" s="72">
        <v>170.2</v>
      </c>
      <c r="E229" s="72">
        <v>28.58</v>
      </c>
      <c r="F229" s="72">
        <f t="shared" si="5"/>
        <v>4864.3159999999998</v>
      </c>
      <c r="G229" s="73"/>
      <c r="H229" s="73"/>
      <c r="I229" s="72"/>
      <c r="J229" s="72"/>
      <c r="K229" s="72"/>
      <c r="L229" s="72">
        <f t="shared" si="3"/>
        <v>0</v>
      </c>
    </row>
    <row r="230" spans="1:12" s="2" customFormat="1" x14ac:dyDescent="0.25">
      <c r="A230" s="74"/>
      <c r="B230" s="143" t="s">
        <v>352</v>
      </c>
      <c r="C230" s="75"/>
      <c r="D230" s="76"/>
      <c r="E230" s="76"/>
      <c r="F230" s="76">
        <f>SUM(F10:F229)</f>
        <v>195656.82679999992</v>
      </c>
      <c r="G230" s="144" t="s">
        <v>30</v>
      </c>
      <c r="H230" s="77"/>
      <c r="I230" s="145"/>
      <c r="J230" s="145"/>
      <c r="K230" s="145"/>
      <c r="L230" s="78">
        <f>SUM(L10:L229)</f>
        <v>224099.69061328549</v>
      </c>
    </row>
    <row r="231" spans="1:12" s="2" customFormat="1" x14ac:dyDescent="0.25">
      <c r="A231" s="79"/>
      <c r="B231" s="20"/>
      <c r="C231" s="3"/>
      <c r="D231" s="24"/>
      <c r="E231" s="24"/>
      <c r="F231" s="24"/>
      <c r="G231" s="9" t="s">
        <v>25</v>
      </c>
      <c r="H231" s="4">
        <v>0.03</v>
      </c>
      <c r="I231" s="27"/>
      <c r="J231" s="27"/>
      <c r="K231" s="27"/>
      <c r="L231" s="80">
        <f>L230*H231</f>
        <v>6722.9907183985642</v>
      </c>
    </row>
    <row r="232" spans="1:12" s="2" customFormat="1" ht="13.5" thickBot="1" x14ac:dyDescent="0.3">
      <c r="A232" s="134"/>
      <c r="B232" s="128" t="s">
        <v>353</v>
      </c>
      <c r="C232" s="129"/>
      <c r="D232" s="130"/>
      <c r="E232" s="130"/>
      <c r="F232" s="130">
        <f>F230+L230+F231+L231</f>
        <v>426479.50813168404</v>
      </c>
      <c r="G232" s="131"/>
      <c r="H232" s="132"/>
      <c r="I232" s="133"/>
      <c r="J232" s="133"/>
      <c r="K232" s="133"/>
      <c r="L232" s="81"/>
    </row>
    <row r="233" spans="1:12" s="2" customFormat="1" x14ac:dyDescent="0.25">
      <c r="B233" s="136"/>
      <c r="C233" s="137"/>
      <c r="D233" s="138"/>
      <c r="E233" s="138"/>
      <c r="F233" s="138"/>
      <c r="G233" s="139"/>
      <c r="H233" s="140"/>
      <c r="I233" s="141"/>
      <c r="J233" s="141"/>
      <c r="K233" s="141"/>
      <c r="L233" s="142"/>
    </row>
    <row r="236" spans="1:12" x14ac:dyDescent="0.25">
      <c r="F236" s="67"/>
    </row>
    <row r="240" spans="1:12" x14ac:dyDescent="0.25">
      <c r="F240" s="66"/>
    </row>
  </sheetData>
  <autoFilter ref="A9:L232"/>
  <mergeCells count="6">
    <mergeCell ref="A7:A8"/>
    <mergeCell ref="A1:B1"/>
    <mergeCell ref="A2:B2"/>
    <mergeCell ref="A3:L3"/>
    <mergeCell ref="A5:L5"/>
    <mergeCell ref="A6:L6"/>
  </mergeCells>
  <pageMargins left="0.23622047244094491" right="0.23622047244094491" top="0.74803149606299213" bottom="0.74803149606299213" header="0.31496062992125984" footer="0.31496062992125984"/>
  <pageSetup paperSize="9" scale="46" fitToHeight="0" orientation="portrait" verticalDpi="4294967295" r:id="rId1"/>
  <headerFooter>
    <oddFooter>&amp;C&amp;P із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28"/>
  <sheetViews>
    <sheetView tabSelected="1" zoomScale="90" zoomScaleNormal="90" zoomScaleSheetLayoutView="90" workbookViewId="0">
      <pane ySplit="8" topLeftCell="A312" activePane="bottomLeft" state="frozen"/>
      <selection pane="bottomLeft" activeCell="A5" sqref="A5:L5"/>
    </sheetView>
  </sheetViews>
  <sheetFormatPr defaultColWidth="62.85546875" defaultRowHeight="12.75" x14ac:dyDescent="0.25"/>
  <cols>
    <col min="1" max="1" width="4.42578125" style="5" customWidth="1"/>
    <col min="2" max="2" width="49.42578125" style="5" customWidth="1"/>
    <col min="3" max="3" width="11" style="6" customWidth="1"/>
    <col min="4" max="4" width="14.5703125" style="7" customWidth="1"/>
    <col min="5" max="6" width="16" style="6" customWidth="1"/>
    <col min="7" max="7" width="40.140625" style="5" customWidth="1"/>
    <col min="8" max="8" width="9" style="6" customWidth="1"/>
    <col min="9" max="9" width="9.7109375" style="7" customWidth="1"/>
    <col min="10" max="10" width="14.7109375" style="6" customWidth="1"/>
    <col min="11" max="11" width="14.28515625" style="6" customWidth="1"/>
    <col min="12" max="12" width="15.85546875" style="6" customWidth="1"/>
    <col min="13" max="16384" width="62.85546875" style="5"/>
  </cols>
  <sheetData>
    <row r="1" spans="1:12" x14ac:dyDescent="0.25">
      <c r="A1" s="146"/>
      <c r="B1" s="146"/>
      <c r="C1" s="2"/>
      <c r="D1" s="2"/>
      <c r="E1" s="2"/>
      <c r="F1" s="2"/>
      <c r="G1" s="2"/>
      <c r="H1" s="68"/>
      <c r="I1" s="68"/>
      <c r="J1" s="68"/>
      <c r="K1" s="68"/>
      <c r="L1" s="69"/>
    </row>
    <row r="2" spans="1:12" x14ac:dyDescent="0.25">
      <c r="A2" s="147"/>
      <c r="B2" s="147"/>
      <c r="C2" s="2"/>
      <c r="D2" s="2"/>
      <c r="E2" s="2"/>
      <c r="F2" s="2"/>
      <c r="G2" s="2"/>
      <c r="H2" s="68"/>
      <c r="I2" s="68"/>
      <c r="J2" s="68"/>
      <c r="K2" s="68"/>
      <c r="L2" s="69"/>
    </row>
    <row r="3" spans="1:12" ht="27.75" customHeigh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s="1" customFormat="1" ht="27.75" customHeight="1" x14ac:dyDescent="0.25">
      <c r="A5" s="149" t="s">
        <v>359</v>
      </c>
      <c r="B5" s="150"/>
      <c r="C5" s="150"/>
      <c r="D5" s="150"/>
      <c r="E5" s="150"/>
      <c r="F5" s="150"/>
      <c r="G5" s="150"/>
      <c r="H5" s="150"/>
      <c r="I5" s="151"/>
      <c r="J5" s="150"/>
      <c r="K5" s="150"/>
      <c r="L5" s="150"/>
    </row>
    <row r="6" spans="1:12" s="1" customFormat="1" ht="15.75" customHeight="1" thickBot="1" x14ac:dyDescent="0.3">
      <c r="A6" s="152"/>
      <c r="B6" s="152"/>
      <c r="C6" s="152"/>
      <c r="D6" s="152"/>
      <c r="E6" s="152"/>
      <c r="F6" s="152"/>
      <c r="G6" s="152"/>
      <c r="H6" s="152"/>
      <c r="I6" s="153"/>
      <c r="J6" s="152"/>
      <c r="K6" s="152"/>
      <c r="L6" s="152"/>
    </row>
    <row r="7" spans="1:12" s="124" customFormat="1" ht="15.75" customHeight="1" x14ac:dyDescent="0.25">
      <c r="A7" s="156" t="s">
        <v>0</v>
      </c>
      <c r="B7" s="89" t="s">
        <v>1</v>
      </c>
      <c r="C7" s="89"/>
      <c r="D7" s="90"/>
      <c r="E7" s="89"/>
      <c r="F7" s="89"/>
      <c r="G7" s="91" t="s">
        <v>2</v>
      </c>
      <c r="H7" s="91"/>
      <c r="I7" s="92"/>
      <c r="J7" s="91"/>
      <c r="K7" s="91"/>
      <c r="L7" s="93"/>
    </row>
    <row r="8" spans="1:12" s="124" customFormat="1" ht="42.75" customHeight="1" thickBot="1" x14ac:dyDescent="0.3">
      <c r="A8" s="157"/>
      <c r="B8" s="94" t="s">
        <v>3</v>
      </c>
      <c r="C8" s="95" t="s">
        <v>4</v>
      </c>
      <c r="D8" s="96" t="s">
        <v>5</v>
      </c>
      <c r="E8" s="97" t="s">
        <v>26</v>
      </c>
      <c r="F8" s="97" t="s">
        <v>27</v>
      </c>
      <c r="G8" s="94" t="s">
        <v>6</v>
      </c>
      <c r="H8" s="94" t="s">
        <v>7</v>
      </c>
      <c r="I8" s="96" t="s">
        <v>8</v>
      </c>
      <c r="J8" s="94" t="s">
        <v>5</v>
      </c>
      <c r="K8" s="97" t="s">
        <v>28</v>
      </c>
      <c r="L8" s="98" t="s">
        <v>29</v>
      </c>
    </row>
    <row r="9" spans="1:12" s="15" customFormat="1" x14ac:dyDescent="0.25">
      <c r="A9" s="99">
        <v>1</v>
      </c>
      <c r="B9" s="100" t="s">
        <v>22</v>
      </c>
      <c r="C9" s="101"/>
      <c r="D9" s="102"/>
      <c r="E9" s="102"/>
      <c r="F9" s="102"/>
      <c r="G9" s="103"/>
      <c r="H9" s="101"/>
      <c r="I9" s="104"/>
      <c r="J9" s="102"/>
      <c r="K9" s="102"/>
      <c r="L9" s="105"/>
    </row>
    <row r="10" spans="1:12" s="15" customFormat="1" x14ac:dyDescent="0.25">
      <c r="A10" s="117">
        <v>2</v>
      </c>
      <c r="B10" s="28" t="s">
        <v>31</v>
      </c>
      <c r="C10" s="8" t="s">
        <v>23</v>
      </c>
      <c r="D10" s="29">
        <v>7.84</v>
      </c>
      <c r="E10" s="23">
        <v>235.73</v>
      </c>
      <c r="F10" s="23">
        <f>D10*E10</f>
        <v>1848.1232</v>
      </c>
      <c r="G10" s="10" t="s">
        <v>32</v>
      </c>
      <c r="H10" s="17" t="s">
        <v>16</v>
      </c>
      <c r="I10" s="26">
        <v>0.3</v>
      </c>
      <c r="J10" s="23">
        <f>D10*I10</f>
        <v>2.3519999999999999</v>
      </c>
      <c r="K10" s="23">
        <v>371.22624000000002</v>
      </c>
      <c r="L10" s="107">
        <f>J10*K10</f>
        <v>873.12411648</v>
      </c>
    </row>
    <row r="11" spans="1:12" s="15" customFormat="1" x14ac:dyDescent="0.25">
      <c r="A11" s="117">
        <v>3</v>
      </c>
      <c r="B11" s="28"/>
      <c r="C11" s="8"/>
      <c r="D11" s="29"/>
      <c r="E11" s="23"/>
      <c r="F11" s="23"/>
      <c r="G11" s="10" t="s">
        <v>33</v>
      </c>
      <c r="H11" s="17" t="s">
        <v>16</v>
      </c>
      <c r="I11" s="26">
        <v>0.3</v>
      </c>
      <c r="J11" s="23">
        <f>D10*I11</f>
        <v>2.3519999999999999</v>
      </c>
      <c r="K11" s="23">
        <v>329.74128000000002</v>
      </c>
      <c r="L11" s="107">
        <f>J11*K11</f>
        <v>775.55149056000005</v>
      </c>
    </row>
    <row r="12" spans="1:12" s="15" customFormat="1" ht="21" customHeight="1" x14ac:dyDescent="0.25">
      <c r="A12" s="117">
        <v>4</v>
      </c>
      <c r="B12" s="30" t="s">
        <v>186</v>
      </c>
      <c r="C12" s="8" t="s">
        <v>10</v>
      </c>
      <c r="D12" s="29">
        <v>45.64</v>
      </c>
      <c r="E12" s="23">
        <v>49.57</v>
      </c>
      <c r="F12" s="23">
        <f>D12*E12</f>
        <v>2262.3748000000001</v>
      </c>
      <c r="G12" s="17"/>
      <c r="H12" s="17"/>
      <c r="I12" s="23"/>
      <c r="J12" s="23"/>
      <c r="K12" s="23"/>
      <c r="L12" s="107"/>
    </row>
    <row r="13" spans="1:12" s="15" customFormat="1" x14ac:dyDescent="0.25">
      <c r="A13" s="117">
        <v>5</v>
      </c>
      <c r="B13" s="28" t="s">
        <v>34</v>
      </c>
      <c r="C13" s="8" t="s">
        <v>16</v>
      </c>
      <c r="D13" s="29">
        <v>4</v>
      </c>
      <c r="E13" s="23">
        <v>49.57</v>
      </c>
      <c r="F13" s="23">
        <f>D13*E13</f>
        <v>198.28</v>
      </c>
      <c r="G13" s="17"/>
      <c r="H13" s="17"/>
      <c r="I13" s="23"/>
      <c r="J13" s="23"/>
      <c r="K13" s="23"/>
      <c r="L13" s="107"/>
    </row>
    <row r="14" spans="1:12" s="15" customFormat="1" x14ac:dyDescent="0.25">
      <c r="A14" s="117">
        <v>6</v>
      </c>
      <c r="B14" s="28" t="s">
        <v>35</v>
      </c>
      <c r="C14" s="8" t="s">
        <v>10</v>
      </c>
      <c r="D14" s="29">
        <v>360</v>
      </c>
      <c r="E14" s="23">
        <v>7.93</v>
      </c>
      <c r="F14" s="23">
        <f>D14*E14</f>
        <v>2854.7999999999997</v>
      </c>
      <c r="G14" s="10" t="s">
        <v>36</v>
      </c>
      <c r="H14" s="17" t="s">
        <v>10</v>
      </c>
      <c r="I14" s="23">
        <v>1.1499999999999999</v>
      </c>
      <c r="J14" s="23">
        <f>D14*I14</f>
        <v>413.99999999999994</v>
      </c>
      <c r="K14" s="23">
        <v>7.9904880000000009</v>
      </c>
      <c r="L14" s="107">
        <f>J14*K14</f>
        <v>3308.0620319999998</v>
      </c>
    </row>
    <row r="15" spans="1:12" s="15" customFormat="1" x14ac:dyDescent="0.25">
      <c r="A15" s="117">
        <v>7</v>
      </c>
      <c r="B15" s="28" t="s">
        <v>37</v>
      </c>
      <c r="C15" s="8" t="s">
        <v>10</v>
      </c>
      <c r="D15" s="29">
        <v>220</v>
      </c>
      <c r="E15" s="23">
        <v>7.93</v>
      </c>
      <c r="F15" s="23">
        <f>D15*E15</f>
        <v>1744.6</v>
      </c>
      <c r="G15" s="10" t="s">
        <v>38</v>
      </c>
      <c r="H15" s="17" t="s">
        <v>10</v>
      </c>
      <c r="I15" s="23">
        <v>1.1499999999999999</v>
      </c>
      <c r="J15" s="23">
        <f>D15*I15</f>
        <v>252.99999999999997</v>
      </c>
      <c r="K15" s="23">
        <v>8.4680640000000018</v>
      </c>
      <c r="L15" s="107">
        <f>J15*K15</f>
        <v>2142.420192</v>
      </c>
    </row>
    <row r="16" spans="1:12" s="15" customFormat="1" x14ac:dyDescent="0.25">
      <c r="A16" s="117">
        <v>8</v>
      </c>
      <c r="B16" s="28" t="s">
        <v>39</v>
      </c>
      <c r="C16" s="8" t="s">
        <v>40</v>
      </c>
      <c r="D16" s="29">
        <v>2</v>
      </c>
      <c r="E16" s="23">
        <v>37.18</v>
      </c>
      <c r="F16" s="23">
        <f>D16*E16</f>
        <v>74.36</v>
      </c>
      <c r="G16" s="10" t="s">
        <v>41</v>
      </c>
      <c r="H16" s="17" t="s">
        <v>16</v>
      </c>
      <c r="I16" s="23">
        <v>0.3</v>
      </c>
      <c r="J16" s="23">
        <f>D16*I16</f>
        <v>0.6</v>
      </c>
      <c r="K16" s="23">
        <v>99.079200000000014</v>
      </c>
      <c r="L16" s="107">
        <f>J16*K16</f>
        <v>59.447520000000004</v>
      </c>
    </row>
    <row r="17" spans="1:12" s="15" customFormat="1" x14ac:dyDescent="0.25">
      <c r="A17" s="108">
        <v>9</v>
      </c>
      <c r="B17" s="12" t="s">
        <v>9</v>
      </c>
      <c r="C17" s="13"/>
      <c r="D17" s="21"/>
      <c r="E17" s="21"/>
      <c r="F17" s="21"/>
      <c r="G17" s="11"/>
      <c r="H17" s="11"/>
      <c r="I17" s="21"/>
      <c r="J17" s="21"/>
      <c r="K17" s="21"/>
      <c r="L17" s="109"/>
    </row>
    <row r="18" spans="1:12" s="15" customFormat="1" ht="25.5" x14ac:dyDescent="0.25">
      <c r="A18" s="117">
        <v>10</v>
      </c>
      <c r="B18" s="37" t="s">
        <v>51</v>
      </c>
      <c r="C18" s="33" t="s">
        <v>10</v>
      </c>
      <c r="D18" s="25">
        <v>85.1</v>
      </c>
      <c r="E18" s="34">
        <v>77.459999999999994</v>
      </c>
      <c r="F18" s="23">
        <f>D18*E18</f>
        <v>6591.8459999999986</v>
      </c>
      <c r="G18" s="30" t="s">
        <v>52</v>
      </c>
      <c r="H18" s="33" t="s">
        <v>12</v>
      </c>
      <c r="I18" s="25">
        <v>1</v>
      </c>
      <c r="J18" s="35">
        <f>D18*I18</f>
        <v>85.1</v>
      </c>
      <c r="K18" s="34">
        <v>5.9162400000000002</v>
      </c>
      <c r="L18" s="107">
        <f t="shared" ref="L18:L44" si="0">J18*K18</f>
        <v>503.47202399999998</v>
      </c>
    </row>
    <row r="19" spans="1:12" s="15" customFormat="1" x14ac:dyDescent="0.25">
      <c r="A19" s="117">
        <v>11</v>
      </c>
      <c r="B19" s="37"/>
      <c r="C19" s="33"/>
      <c r="D19" s="25"/>
      <c r="E19" s="34"/>
      <c r="F19" s="34"/>
      <c r="G19" s="30" t="s">
        <v>53</v>
      </c>
      <c r="H19" s="33" t="s">
        <v>15</v>
      </c>
      <c r="I19" s="25">
        <v>0.5</v>
      </c>
      <c r="J19" s="35">
        <f>D18*I19</f>
        <v>42.55</v>
      </c>
      <c r="K19" s="34">
        <v>3.9916800000000001</v>
      </c>
      <c r="L19" s="107">
        <f t="shared" si="0"/>
        <v>169.84598399999999</v>
      </c>
    </row>
    <row r="20" spans="1:12" s="15" customFormat="1" x14ac:dyDescent="0.25">
      <c r="A20" s="117">
        <v>12</v>
      </c>
      <c r="B20" s="37"/>
      <c r="C20" s="33"/>
      <c r="D20" s="25"/>
      <c r="E20" s="34"/>
      <c r="F20" s="34"/>
      <c r="G20" s="30" t="s">
        <v>54</v>
      </c>
      <c r="H20" s="33" t="s">
        <v>23</v>
      </c>
      <c r="I20" s="25">
        <v>0.05</v>
      </c>
      <c r="J20" s="35">
        <f>D18*I20</f>
        <v>4.2549999999999999</v>
      </c>
      <c r="K20" s="34">
        <v>455.26536000000004</v>
      </c>
      <c r="L20" s="107">
        <f t="shared" si="0"/>
        <v>1937.1541068000001</v>
      </c>
    </row>
    <row r="21" spans="1:12" s="15" customFormat="1" x14ac:dyDescent="0.25">
      <c r="A21" s="117">
        <v>13</v>
      </c>
      <c r="B21" s="37"/>
      <c r="C21" s="33"/>
      <c r="D21" s="25"/>
      <c r="E21" s="34"/>
      <c r="F21" s="34"/>
      <c r="G21" s="30" t="s">
        <v>55</v>
      </c>
      <c r="H21" s="33" t="s">
        <v>11</v>
      </c>
      <c r="I21" s="25">
        <v>0.01</v>
      </c>
      <c r="J21" s="35">
        <f>D18*I21</f>
        <v>0.85099999999999998</v>
      </c>
      <c r="K21" s="34">
        <v>1944.0000000000002</v>
      </c>
      <c r="L21" s="107">
        <f t="shared" si="0"/>
        <v>1654.3440000000001</v>
      </c>
    </row>
    <row r="22" spans="1:12" s="15" customFormat="1" x14ac:dyDescent="0.25">
      <c r="A22" s="117">
        <v>14</v>
      </c>
      <c r="B22" s="37"/>
      <c r="C22" s="33"/>
      <c r="D22" s="25"/>
      <c r="E22" s="34"/>
      <c r="F22" s="34"/>
      <c r="G22" s="30" t="s">
        <v>56</v>
      </c>
      <c r="H22" s="33" t="s">
        <v>10</v>
      </c>
      <c r="I22" s="25">
        <v>1.2</v>
      </c>
      <c r="J22" s="35">
        <f>D18*I22</f>
        <v>102.11999999999999</v>
      </c>
      <c r="K22" s="34">
        <v>31.120848000000002</v>
      </c>
      <c r="L22" s="107">
        <f t="shared" si="0"/>
        <v>3178.0609977599997</v>
      </c>
    </row>
    <row r="23" spans="1:12" s="15" customFormat="1" x14ac:dyDescent="0.25">
      <c r="A23" s="117">
        <v>15</v>
      </c>
      <c r="B23" s="31" t="s">
        <v>57</v>
      </c>
      <c r="C23" s="16" t="s">
        <v>10</v>
      </c>
      <c r="D23" s="23">
        <v>85.1</v>
      </c>
      <c r="E23" s="42">
        <v>37.18</v>
      </c>
      <c r="F23" s="34">
        <f>D23*E23</f>
        <v>3164.0179999999996</v>
      </c>
      <c r="G23" s="30" t="s">
        <v>58</v>
      </c>
      <c r="H23" s="33" t="s">
        <v>23</v>
      </c>
      <c r="I23" s="25">
        <v>0.01</v>
      </c>
      <c r="J23" s="34">
        <f>D23*I23</f>
        <v>0.85099999999999998</v>
      </c>
      <c r="K23" s="34">
        <v>1205.3448000000001</v>
      </c>
      <c r="L23" s="107">
        <f t="shared" si="0"/>
        <v>1025.7484248000001</v>
      </c>
    </row>
    <row r="24" spans="1:12" s="15" customFormat="1" ht="25.5" x14ac:dyDescent="0.25">
      <c r="A24" s="117">
        <v>16</v>
      </c>
      <c r="B24" s="37" t="s">
        <v>60</v>
      </c>
      <c r="C24" s="33" t="s">
        <v>10</v>
      </c>
      <c r="D24" s="25">
        <v>67.97</v>
      </c>
      <c r="E24" s="23">
        <v>68.16</v>
      </c>
      <c r="F24" s="23">
        <f>D24*E24</f>
        <v>4632.8351999999995</v>
      </c>
      <c r="G24" s="37" t="s">
        <v>61</v>
      </c>
      <c r="H24" s="33" t="s">
        <v>11</v>
      </c>
      <c r="I24" s="25">
        <v>1.25</v>
      </c>
      <c r="J24" s="35">
        <f>D24*I24</f>
        <v>84.962500000000006</v>
      </c>
      <c r="K24" s="23">
        <v>126.87840000000001</v>
      </c>
      <c r="L24" s="107">
        <f t="shared" si="0"/>
        <v>10779.906060000001</v>
      </c>
    </row>
    <row r="25" spans="1:12" s="15" customFormat="1" x14ac:dyDescent="0.25">
      <c r="A25" s="117">
        <v>17</v>
      </c>
      <c r="B25" s="37"/>
      <c r="C25" s="33"/>
      <c r="D25" s="25"/>
      <c r="E25" s="34"/>
      <c r="F25" s="34"/>
      <c r="G25" s="30" t="s">
        <v>62</v>
      </c>
      <c r="H25" s="33" t="s">
        <v>15</v>
      </c>
      <c r="I25" s="25">
        <v>7.0000000000000007E-2</v>
      </c>
      <c r="J25" s="35">
        <f>D24*I25</f>
        <v>4.7579000000000002</v>
      </c>
      <c r="K25" s="25">
        <v>59.126760000000012</v>
      </c>
      <c r="L25" s="107">
        <f t="shared" si="0"/>
        <v>281.31921140400004</v>
      </c>
    </row>
    <row r="26" spans="1:12" s="15" customFormat="1" x14ac:dyDescent="0.25">
      <c r="A26" s="117">
        <v>18</v>
      </c>
      <c r="B26" s="37"/>
      <c r="C26" s="33"/>
      <c r="D26" s="25"/>
      <c r="E26" s="34"/>
      <c r="F26" s="34"/>
      <c r="G26" s="30" t="s">
        <v>63</v>
      </c>
      <c r="H26" s="33" t="s">
        <v>10</v>
      </c>
      <c r="I26" s="25">
        <v>1.1000000000000001</v>
      </c>
      <c r="J26" s="35">
        <f>D24*I26</f>
        <v>74.76700000000001</v>
      </c>
      <c r="K26" s="25">
        <v>88.743600000000001</v>
      </c>
      <c r="L26" s="107">
        <f t="shared" si="0"/>
        <v>6635.092741200001</v>
      </c>
    </row>
    <row r="27" spans="1:12" s="15" customFormat="1" x14ac:dyDescent="0.25">
      <c r="A27" s="117">
        <v>19</v>
      </c>
      <c r="B27" s="37"/>
      <c r="C27" s="33"/>
      <c r="D27" s="25"/>
      <c r="E27" s="34"/>
      <c r="F27" s="22"/>
      <c r="G27" s="30" t="s">
        <v>64</v>
      </c>
      <c r="H27" s="33" t="s">
        <v>16</v>
      </c>
      <c r="I27" s="25">
        <v>20</v>
      </c>
      <c r="J27" s="35">
        <f>D24*I27</f>
        <v>1359.4</v>
      </c>
      <c r="K27" s="34">
        <v>0.28512000000000004</v>
      </c>
      <c r="L27" s="107">
        <f t="shared" si="0"/>
        <v>387.59212800000006</v>
      </c>
    </row>
    <row r="28" spans="1:12" s="15" customFormat="1" ht="26.25" customHeight="1" x14ac:dyDescent="0.25">
      <c r="A28" s="117">
        <v>20</v>
      </c>
      <c r="B28" s="37" t="s">
        <v>67</v>
      </c>
      <c r="C28" s="33" t="s">
        <v>10</v>
      </c>
      <c r="D28" s="25">
        <v>67.97</v>
      </c>
      <c r="E28" s="34">
        <v>90.88</v>
      </c>
      <c r="F28" s="34">
        <f>D28*E28</f>
        <v>6177.1135999999997</v>
      </c>
      <c r="G28" s="30" t="s">
        <v>65</v>
      </c>
      <c r="H28" s="33" t="s">
        <v>21</v>
      </c>
      <c r="I28" s="25">
        <v>0.08</v>
      </c>
      <c r="J28" s="35">
        <f>D28*I28</f>
        <v>5.4375999999999998</v>
      </c>
      <c r="K28" s="34">
        <v>180.04615200000001</v>
      </c>
      <c r="L28" s="107">
        <f t="shared" si="0"/>
        <v>979.01895611520001</v>
      </c>
    </row>
    <row r="29" spans="1:12" s="15" customFormat="1" x14ac:dyDescent="0.25">
      <c r="A29" s="117">
        <v>21</v>
      </c>
      <c r="B29" s="37"/>
      <c r="C29" s="33"/>
      <c r="D29" s="25"/>
      <c r="E29" s="34"/>
      <c r="F29" s="34"/>
      <c r="G29" s="30" t="s">
        <v>66</v>
      </c>
      <c r="H29" s="33" t="s">
        <v>10</v>
      </c>
      <c r="I29" s="25">
        <v>1.05</v>
      </c>
      <c r="J29" s="35">
        <f>D28*I29</f>
        <v>71.368499999999997</v>
      </c>
      <c r="K29" s="34">
        <v>40.13064</v>
      </c>
      <c r="L29" s="107">
        <f t="shared" si="0"/>
        <v>2864.0635808399998</v>
      </c>
    </row>
    <row r="30" spans="1:12" s="15" customFormat="1" ht="25.5" x14ac:dyDescent="0.25">
      <c r="A30" s="117">
        <v>22</v>
      </c>
      <c r="B30" s="37" t="s">
        <v>68</v>
      </c>
      <c r="C30" s="33" t="s">
        <v>10</v>
      </c>
      <c r="D30" s="25">
        <v>9.44</v>
      </c>
      <c r="E30" s="34">
        <v>160.75</v>
      </c>
      <c r="F30" s="34">
        <f>D30*E30</f>
        <v>1517.48</v>
      </c>
      <c r="G30" s="30" t="s">
        <v>346</v>
      </c>
      <c r="H30" s="33" t="s">
        <v>21</v>
      </c>
      <c r="I30" s="25">
        <v>0.1</v>
      </c>
      <c r="J30" s="35">
        <f>D30*I30</f>
        <v>0.94399999999999995</v>
      </c>
      <c r="K30" s="34">
        <v>8.6994000000000007</v>
      </c>
      <c r="L30" s="107">
        <f t="shared" si="0"/>
        <v>8.2122335999999994</v>
      </c>
    </row>
    <row r="31" spans="1:12" s="15" customFormat="1" x14ac:dyDescent="0.25">
      <c r="A31" s="117">
        <v>23</v>
      </c>
      <c r="B31" s="32"/>
      <c r="C31" s="16"/>
      <c r="D31" s="23"/>
      <c r="E31" s="23"/>
      <c r="F31" s="34"/>
      <c r="G31" s="30" t="s">
        <v>69</v>
      </c>
      <c r="H31" s="33" t="s">
        <v>11</v>
      </c>
      <c r="I31" s="23">
        <v>0.5</v>
      </c>
      <c r="J31" s="23">
        <f>D30*I31</f>
        <v>4.72</v>
      </c>
      <c r="K31" s="23">
        <v>63.866880000000002</v>
      </c>
      <c r="L31" s="107">
        <f t="shared" si="0"/>
        <v>301.45167359999999</v>
      </c>
    </row>
    <row r="32" spans="1:12" s="15" customFormat="1" x14ac:dyDescent="0.25">
      <c r="A32" s="117">
        <v>24</v>
      </c>
      <c r="B32" s="32"/>
      <c r="C32" s="16"/>
      <c r="D32" s="23"/>
      <c r="E32" s="23"/>
      <c r="F32" s="34"/>
      <c r="G32" s="30" t="s">
        <v>70</v>
      </c>
      <c r="H32" s="33" t="s">
        <v>11</v>
      </c>
      <c r="I32" s="23">
        <v>8</v>
      </c>
      <c r="J32" s="23">
        <f>D30*I32</f>
        <v>75.52</v>
      </c>
      <c r="K32" s="23">
        <v>3.1363200000000004</v>
      </c>
      <c r="L32" s="107">
        <f t="shared" si="0"/>
        <v>236.85488640000003</v>
      </c>
    </row>
    <row r="33" spans="1:12" s="15" customFormat="1" x14ac:dyDescent="0.25">
      <c r="A33" s="117">
        <v>25</v>
      </c>
      <c r="B33" s="32"/>
      <c r="C33" s="16"/>
      <c r="D33" s="23"/>
      <c r="E33" s="23"/>
      <c r="F33" s="34"/>
      <c r="G33" s="30" t="s">
        <v>71</v>
      </c>
      <c r="H33" s="33" t="s">
        <v>16</v>
      </c>
      <c r="I33" s="23">
        <v>0.05</v>
      </c>
      <c r="J33" s="23">
        <f>D30*I33</f>
        <v>0.47199999999999998</v>
      </c>
      <c r="K33" s="23">
        <v>242.352</v>
      </c>
      <c r="L33" s="107">
        <f t="shared" si="0"/>
        <v>114.39014399999999</v>
      </c>
    </row>
    <row r="34" spans="1:12" s="15" customFormat="1" ht="25.5" x14ac:dyDescent="0.25">
      <c r="A34" s="117">
        <v>26</v>
      </c>
      <c r="B34" s="32" t="s">
        <v>294</v>
      </c>
      <c r="C34" s="16" t="s">
        <v>10</v>
      </c>
      <c r="D34" s="23">
        <v>7.68</v>
      </c>
      <c r="E34" s="23">
        <v>393.66</v>
      </c>
      <c r="F34" s="34">
        <f>D34*E34</f>
        <v>3023.3088000000002</v>
      </c>
      <c r="G34" s="30" t="s">
        <v>346</v>
      </c>
      <c r="H34" s="33" t="s">
        <v>21</v>
      </c>
      <c r="I34" s="23">
        <v>0.2</v>
      </c>
      <c r="J34" s="23">
        <f>D34*I34</f>
        <v>1.536</v>
      </c>
      <c r="K34" s="34">
        <v>8.6994000000000007</v>
      </c>
      <c r="L34" s="107">
        <f t="shared" si="0"/>
        <v>13.362278400000001</v>
      </c>
    </row>
    <row r="35" spans="1:12" s="15" customFormat="1" x14ac:dyDescent="0.25">
      <c r="A35" s="117">
        <v>27</v>
      </c>
      <c r="B35" s="32"/>
      <c r="C35" s="16"/>
      <c r="D35" s="23"/>
      <c r="E35" s="23"/>
      <c r="F35" s="23"/>
      <c r="G35" s="30" t="s">
        <v>295</v>
      </c>
      <c r="H35" s="33" t="s">
        <v>11</v>
      </c>
      <c r="I35" s="23">
        <v>0.5</v>
      </c>
      <c r="J35" s="23">
        <f>D34*I35</f>
        <v>3.84</v>
      </c>
      <c r="K35" s="23">
        <v>69.854399999999998</v>
      </c>
      <c r="L35" s="107">
        <f t="shared" si="0"/>
        <v>268.24089599999996</v>
      </c>
    </row>
    <row r="36" spans="1:12" s="15" customFormat="1" x14ac:dyDescent="0.25">
      <c r="A36" s="117">
        <v>28</v>
      </c>
      <c r="B36" s="32"/>
      <c r="C36" s="16"/>
      <c r="D36" s="23"/>
      <c r="E36" s="23"/>
      <c r="F36" s="23"/>
      <c r="G36" s="30" t="s">
        <v>296</v>
      </c>
      <c r="H36" s="33" t="s">
        <v>11</v>
      </c>
      <c r="I36" s="23">
        <v>8</v>
      </c>
      <c r="J36" s="23">
        <f>D34*I36</f>
        <v>61.44</v>
      </c>
      <c r="K36" s="23">
        <v>12.972959999999999</v>
      </c>
      <c r="L36" s="107">
        <f t="shared" si="0"/>
        <v>797.05866239999989</v>
      </c>
    </row>
    <row r="37" spans="1:12" s="15" customFormat="1" x14ac:dyDescent="0.25">
      <c r="A37" s="117">
        <v>29</v>
      </c>
      <c r="B37" s="32"/>
      <c r="C37" s="16"/>
      <c r="D37" s="23"/>
      <c r="E37" s="23"/>
      <c r="F37" s="23"/>
      <c r="G37" s="30" t="s">
        <v>297</v>
      </c>
      <c r="H37" s="33" t="s">
        <v>16</v>
      </c>
      <c r="I37" s="23">
        <v>0.1</v>
      </c>
      <c r="J37" s="23">
        <f>D34*I37</f>
        <v>0.76800000000000002</v>
      </c>
      <c r="K37" s="23">
        <v>242.352</v>
      </c>
      <c r="L37" s="107">
        <f t="shared" si="0"/>
        <v>186.12633600000001</v>
      </c>
    </row>
    <row r="38" spans="1:12" s="15" customFormat="1" x14ac:dyDescent="0.25">
      <c r="A38" s="117">
        <v>30</v>
      </c>
      <c r="B38" s="32"/>
      <c r="C38" s="16"/>
      <c r="D38" s="23"/>
      <c r="E38" s="23"/>
      <c r="F38" s="23"/>
      <c r="G38" s="30" t="s">
        <v>298</v>
      </c>
      <c r="H38" s="33" t="s">
        <v>16</v>
      </c>
      <c r="I38" s="23">
        <v>0.15</v>
      </c>
      <c r="J38" s="23">
        <f>D34*I38</f>
        <v>1.1519999999999999</v>
      </c>
      <c r="K38" s="23">
        <v>138.71088</v>
      </c>
      <c r="L38" s="107">
        <f t="shared" si="0"/>
        <v>159.79493375999999</v>
      </c>
    </row>
    <row r="39" spans="1:12" s="15" customFormat="1" x14ac:dyDescent="0.25">
      <c r="A39" s="117">
        <v>31</v>
      </c>
      <c r="B39" s="32" t="s">
        <v>299</v>
      </c>
      <c r="C39" s="16" t="s">
        <v>10</v>
      </c>
      <c r="D39" s="23">
        <v>7.68</v>
      </c>
      <c r="E39" s="23">
        <v>360.85</v>
      </c>
      <c r="F39" s="23">
        <f>D39*E39</f>
        <v>2771.328</v>
      </c>
      <c r="G39" s="30"/>
      <c r="H39" s="33"/>
      <c r="I39" s="23"/>
      <c r="J39" s="23"/>
      <c r="K39" s="23"/>
      <c r="L39" s="107"/>
    </row>
    <row r="40" spans="1:12" s="15" customFormat="1" x14ac:dyDescent="0.25">
      <c r="A40" s="117">
        <v>32</v>
      </c>
      <c r="B40" s="32" t="s">
        <v>72</v>
      </c>
      <c r="C40" s="16" t="s">
        <v>15</v>
      </c>
      <c r="D40" s="23">
        <v>44.65</v>
      </c>
      <c r="E40" s="23">
        <v>44.3</v>
      </c>
      <c r="F40" s="23">
        <f>D40*E40</f>
        <v>1977.9949999999999</v>
      </c>
      <c r="G40" s="37" t="s">
        <v>73</v>
      </c>
      <c r="H40" s="17" t="s">
        <v>16</v>
      </c>
      <c r="I40" s="23">
        <v>0.2</v>
      </c>
      <c r="J40" s="23">
        <f>D40*I40</f>
        <v>8.93</v>
      </c>
      <c r="K40" s="23">
        <v>68.286240000000006</v>
      </c>
      <c r="L40" s="107">
        <f t="shared" si="0"/>
        <v>609.79612320000001</v>
      </c>
    </row>
    <row r="41" spans="1:12" s="15" customFormat="1" x14ac:dyDescent="0.25">
      <c r="A41" s="117">
        <v>33</v>
      </c>
      <c r="B41" s="32" t="s">
        <v>302</v>
      </c>
      <c r="C41" s="16" t="s">
        <v>15</v>
      </c>
      <c r="D41" s="23">
        <v>1.6</v>
      </c>
      <c r="E41" s="23">
        <v>34.08</v>
      </c>
      <c r="F41" s="23">
        <f>D41*E41</f>
        <v>54.527999999999999</v>
      </c>
      <c r="G41" s="37" t="s">
        <v>74</v>
      </c>
      <c r="H41" s="17" t="s">
        <v>15</v>
      </c>
      <c r="I41" s="23">
        <v>1.05</v>
      </c>
      <c r="J41" s="23">
        <f>D41*I41</f>
        <v>1.6800000000000002</v>
      </c>
      <c r="K41" s="23">
        <v>51.792048000000001</v>
      </c>
      <c r="L41" s="107">
        <f t="shared" si="0"/>
        <v>87.010640640000005</v>
      </c>
    </row>
    <row r="42" spans="1:12" s="15" customFormat="1" x14ac:dyDescent="0.25">
      <c r="A42" s="117">
        <v>34</v>
      </c>
      <c r="B42" s="32" t="s">
        <v>300</v>
      </c>
      <c r="C42" s="16" t="s">
        <v>10</v>
      </c>
      <c r="D42" s="23">
        <v>16.2</v>
      </c>
      <c r="E42" s="23">
        <v>37.18</v>
      </c>
      <c r="F42" s="23">
        <f>D42*E42</f>
        <v>602.31599999999992</v>
      </c>
      <c r="G42" s="37" t="s">
        <v>301</v>
      </c>
      <c r="H42" s="17" t="s">
        <v>11</v>
      </c>
      <c r="I42" s="23">
        <v>6</v>
      </c>
      <c r="J42" s="23">
        <f>D42*I42</f>
        <v>97.199999999999989</v>
      </c>
      <c r="K42" s="23">
        <v>8.696159999999999</v>
      </c>
      <c r="L42" s="107">
        <f t="shared" si="0"/>
        <v>845.26675199999977</v>
      </c>
    </row>
    <row r="43" spans="1:12" s="15" customFormat="1" ht="31.5" customHeight="1" x14ac:dyDescent="0.25">
      <c r="A43" s="117">
        <v>35</v>
      </c>
      <c r="B43" s="32" t="s">
        <v>75</v>
      </c>
      <c r="C43" s="16" t="s">
        <v>16</v>
      </c>
      <c r="D43" s="23">
        <v>1</v>
      </c>
      <c r="E43" s="23">
        <v>325.32</v>
      </c>
      <c r="F43" s="23">
        <f>D43*E43</f>
        <v>325.32</v>
      </c>
      <c r="G43" s="31" t="s">
        <v>76</v>
      </c>
      <c r="H43" s="16" t="s">
        <v>77</v>
      </c>
      <c r="I43" s="23">
        <v>0.08</v>
      </c>
      <c r="J43" s="23">
        <f>D43*I43</f>
        <v>0.08</v>
      </c>
      <c r="K43" s="23">
        <v>2993.76</v>
      </c>
      <c r="L43" s="107">
        <f t="shared" si="0"/>
        <v>239.50080000000003</v>
      </c>
    </row>
    <row r="44" spans="1:12" s="15" customFormat="1" ht="13.5" customHeight="1" x14ac:dyDescent="0.25">
      <c r="A44" s="117">
        <v>36</v>
      </c>
      <c r="B44" s="32"/>
      <c r="C44" s="16"/>
      <c r="D44" s="23"/>
      <c r="E44" s="23"/>
      <c r="F44" s="23"/>
      <c r="G44" s="30" t="s">
        <v>78</v>
      </c>
      <c r="H44" s="33" t="s">
        <v>23</v>
      </c>
      <c r="I44" s="23">
        <v>0.05</v>
      </c>
      <c r="J44" s="23">
        <f>D43*I44</f>
        <v>0.05</v>
      </c>
      <c r="K44" s="34">
        <v>1094.1480000000001</v>
      </c>
      <c r="L44" s="107">
        <f t="shared" si="0"/>
        <v>54.707400000000007</v>
      </c>
    </row>
    <row r="45" spans="1:12" s="15" customFormat="1" x14ac:dyDescent="0.25">
      <c r="A45" s="108">
        <v>37</v>
      </c>
      <c r="B45" s="12" t="s">
        <v>14</v>
      </c>
      <c r="C45" s="13"/>
      <c r="D45" s="21"/>
      <c r="E45" s="21"/>
      <c r="F45" s="21"/>
      <c r="G45" s="14"/>
      <c r="H45" s="13"/>
      <c r="I45" s="21"/>
      <c r="J45" s="21"/>
      <c r="K45" s="21"/>
      <c r="L45" s="109"/>
    </row>
    <row r="46" spans="1:12" s="15" customFormat="1" ht="13.5" customHeight="1" x14ac:dyDescent="0.25">
      <c r="A46" s="117">
        <v>38</v>
      </c>
      <c r="B46" s="32" t="s">
        <v>79</v>
      </c>
      <c r="C46" s="16" t="s">
        <v>10</v>
      </c>
      <c r="D46" s="23">
        <v>41.3</v>
      </c>
      <c r="E46" s="23">
        <v>111.54</v>
      </c>
      <c r="F46" s="23">
        <f>D46*E46</f>
        <v>4606.6019999999999</v>
      </c>
      <c r="G46" s="30" t="s">
        <v>81</v>
      </c>
      <c r="H46" s="33" t="s">
        <v>10</v>
      </c>
      <c r="I46" s="23">
        <v>2.1</v>
      </c>
      <c r="J46" s="35">
        <f>D46*I46</f>
        <v>86.73</v>
      </c>
      <c r="K46" s="34">
        <v>32.931360000000005</v>
      </c>
      <c r="L46" s="107">
        <f t="shared" ref="L46:L109" si="1">J46*K46</f>
        <v>2856.1368528000007</v>
      </c>
    </row>
    <row r="47" spans="1:12" s="15" customFormat="1" ht="13.5" customHeight="1" x14ac:dyDescent="0.25">
      <c r="A47" s="117">
        <v>39</v>
      </c>
      <c r="B47" s="32"/>
      <c r="C47" s="16"/>
      <c r="D47" s="23"/>
      <c r="E47" s="23"/>
      <c r="F47" s="23"/>
      <c r="G47" s="30" t="s">
        <v>80</v>
      </c>
      <c r="H47" s="33" t="s">
        <v>16</v>
      </c>
      <c r="I47" s="23">
        <v>8.8000000000000007</v>
      </c>
      <c r="J47" s="23">
        <f>D46*I47</f>
        <v>363.44</v>
      </c>
      <c r="K47" s="23">
        <v>0.20671200000000001</v>
      </c>
      <c r="L47" s="107">
        <f t="shared" si="1"/>
        <v>75.127409280000009</v>
      </c>
    </row>
    <row r="48" spans="1:12" s="15" customFormat="1" ht="13.5" customHeight="1" x14ac:dyDescent="0.25">
      <c r="A48" s="117">
        <v>40</v>
      </c>
      <c r="B48" s="32"/>
      <c r="C48" s="16"/>
      <c r="D48" s="23"/>
      <c r="E48" s="23"/>
      <c r="F48" s="23"/>
      <c r="G48" s="30" t="s">
        <v>82</v>
      </c>
      <c r="H48" s="33" t="s">
        <v>16</v>
      </c>
      <c r="I48" s="23">
        <v>3.34</v>
      </c>
      <c r="J48" s="23">
        <f>D46*I48</f>
        <v>137.94199999999998</v>
      </c>
      <c r="K48" s="23">
        <v>1.5824160000000003</v>
      </c>
      <c r="L48" s="107">
        <f t="shared" si="1"/>
        <v>218.281627872</v>
      </c>
    </row>
    <row r="49" spans="1:12" s="15" customFormat="1" x14ac:dyDescent="0.25">
      <c r="A49" s="117">
        <v>41</v>
      </c>
      <c r="B49" s="32"/>
      <c r="C49" s="16"/>
      <c r="D49" s="23"/>
      <c r="E49" s="23"/>
      <c r="F49" s="23"/>
      <c r="G49" s="30" t="s">
        <v>84</v>
      </c>
      <c r="H49" s="33" t="s">
        <v>16</v>
      </c>
      <c r="I49" s="23">
        <v>0.03</v>
      </c>
      <c r="J49" s="23">
        <f>D46*I49</f>
        <v>1.2389999999999999</v>
      </c>
      <c r="K49" s="23">
        <v>35.283600000000007</v>
      </c>
      <c r="L49" s="107">
        <f t="shared" si="1"/>
        <v>43.716380400000006</v>
      </c>
    </row>
    <row r="50" spans="1:12" s="15" customFormat="1" x14ac:dyDescent="0.25">
      <c r="A50" s="117">
        <v>42</v>
      </c>
      <c r="B50" s="36"/>
      <c r="C50" s="33"/>
      <c r="D50" s="25"/>
      <c r="E50" s="23"/>
      <c r="F50" s="23"/>
      <c r="G50" s="30" t="s">
        <v>83</v>
      </c>
      <c r="H50" s="33" t="s">
        <v>13</v>
      </c>
      <c r="I50" s="25">
        <v>1.49</v>
      </c>
      <c r="J50" s="35">
        <f>D46*I50</f>
        <v>61.536999999999992</v>
      </c>
      <c r="K50" s="23">
        <v>5.3816400000000009</v>
      </c>
      <c r="L50" s="118">
        <f t="shared" si="1"/>
        <v>331.16998068000004</v>
      </c>
    </row>
    <row r="51" spans="1:12" s="15" customFormat="1" x14ac:dyDescent="0.25">
      <c r="A51" s="117">
        <v>43</v>
      </c>
      <c r="B51" s="37"/>
      <c r="C51" s="33"/>
      <c r="D51" s="25"/>
      <c r="E51" s="34"/>
      <c r="F51" s="34"/>
      <c r="G51" s="30" t="s">
        <v>85</v>
      </c>
      <c r="H51" s="33" t="s">
        <v>10</v>
      </c>
      <c r="I51" s="25">
        <v>1.05</v>
      </c>
      <c r="J51" s="35">
        <f>D46*I51</f>
        <v>43.365000000000002</v>
      </c>
      <c r="K51" s="23">
        <v>18.390240000000002</v>
      </c>
      <c r="L51" s="118">
        <f t="shared" si="1"/>
        <v>797.49275760000012</v>
      </c>
    </row>
    <row r="52" spans="1:12" s="15" customFormat="1" x14ac:dyDescent="0.25">
      <c r="A52" s="117">
        <v>44</v>
      </c>
      <c r="B52" s="37"/>
      <c r="C52" s="33"/>
      <c r="D52" s="25"/>
      <c r="E52" s="34"/>
      <c r="F52" s="34"/>
      <c r="G52" s="30" t="s">
        <v>86</v>
      </c>
      <c r="H52" s="33" t="s">
        <v>13</v>
      </c>
      <c r="I52" s="25">
        <v>2.1800000000000002</v>
      </c>
      <c r="J52" s="35">
        <f>D46*I52</f>
        <v>90.034000000000006</v>
      </c>
      <c r="K52" s="23">
        <v>19.544976000000002</v>
      </c>
      <c r="L52" s="118">
        <f t="shared" si="1"/>
        <v>1759.7123691840002</v>
      </c>
    </row>
    <row r="53" spans="1:12" s="15" customFormat="1" x14ac:dyDescent="0.25">
      <c r="A53" s="117">
        <v>45</v>
      </c>
      <c r="B53" s="36"/>
      <c r="C53" s="33"/>
      <c r="D53" s="25"/>
      <c r="E53" s="34"/>
      <c r="F53" s="34"/>
      <c r="G53" s="30" t="s">
        <v>87</v>
      </c>
      <c r="H53" s="33" t="s">
        <v>13</v>
      </c>
      <c r="I53" s="25">
        <v>1.5</v>
      </c>
      <c r="J53" s="35">
        <f>D46*I53</f>
        <v>61.949999999999996</v>
      </c>
      <c r="K53" s="34">
        <v>17.4636</v>
      </c>
      <c r="L53" s="118">
        <f t="shared" si="1"/>
        <v>1081.8700199999998</v>
      </c>
    </row>
    <row r="54" spans="1:12" s="15" customFormat="1" x14ac:dyDescent="0.25">
      <c r="A54" s="117">
        <v>46</v>
      </c>
      <c r="B54" s="36"/>
      <c r="C54" s="33"/>
      <c r="D54" s="25"/>
      <c r="E54" s="34"/>
      <c r="F54" s="34"/>
      <c r="G54" s="30" t="s">
        <v>88</v>
      </c>
      <c r="H54" s="33" t="s">
        <v>16</v>
      </c>
      <c r="I54" s="25">
        <v>30</v>
      </c>
      <c r="J54" s="38">
        <f>D46*I54</f>
        <v>1239</v>
      </c>
      <c r="K54" s="34">
        <v>0.15681600000000001</v>
      </c>
      <c r="L54" s="118">
        <f t="shared" si="1"/>
        <v>194.29502400000001</v>
      </c>
    </row>
    <row r="55" spans="1:12" s="15" customFormat="1" x14ac:dyDescent="0.25">
      <c r="A55" s="117">
        <v>47</v>
      </c>
      <c r="B55" s="36"/>
      <c r="C55" s="33"/>
      <c r="D55" s="25"/>
      <c r="E55" s="34"/>
      <c r="F55" s="34"/>
      <c r="G55" s="30" t="s">
        <v>89</v>
      </c>
      <c r="H55" s="33" t="s">
        <v>16</v>
      </c>
      <c r="I55" s="25">
        <v>8.68</v>
      </c>
      <c r="J55" s="38">
        <f>D46*I55</f>
        <v>358.48399999999998</v>
      </c>
      <c r="K55" s="34">
        <v>0.10692000000000002</v>
      </c>
      <c r="L55" s="118">
        <f t="shared" si="1"/>
        <v>38.329109280000004</v>
      </c>
    </row>
    <row r="56" spans="1:12" s="15" customFormat="1" x14ac:dyDescent="0.25">
      <c r="A56" s="117">
        <v>48</v>
      </c>
      <c r="B56" s="36" t="s">
        <v>284</v>
      </c>
      <c r="C56" s="33" t="s">
        <v>10</v>
      </c>
      <c r="D56" s="25">
        <v>9.65</v>
      </c>
      <c r="E56" s="34">
        <v>123.93</v>
      </c>
      <c r="F56" s="34">
        <f>D56*E56</f>
        <v>1195.9245000000001</v>
      </c>
      <c r="G56" s="30" t="s">
        <v>81</v>
      </c>
      <c r="H56" s="33" t="s">
        <v>10</v>
      </c>
      <c r="I56" s="23">
        <v>1.05</v>
      </c>
      <c r="J56" s="35">
        <f>D56*I56</f>
        <v>10.1325</v>
      </c>
      <c r="K56" s="34">
        <v>32.931360000000005</v>
      </c>
      <c r="L56" s="107">
        <f t="shared" si="1"/>
        <v>333.67700520000005</v>
      </c>
    </row>
    <row r="57" spans="1:12" s="15" customFormat="1" x14ac:dyDescent="0.25">
      <c r="A57" s="117">
        <v>49</v>
      </c>
      <c r="B57" s="36"/>
      <c r="C57" s="33"/>
      <c r="D57" s="25"/>
      <c r="E57" s="34"/>
      <c r="F57" s="34"/>
      <c r="G57" s="30" t="s">
        <v>80</v>
      </c>
      <c r="H57" s="33" t="s">
        <v>16</v>
      </c>
      <c r="I57" s="23">
        <v>4.4000000000000004</v>
      </c>
      <c r="J57" s="23">
        <f>D56*I57</f>
        <v>42.460000000000008</v>
      </c>
      <c r="K57" s="23">
        <v>0.20671200000000001</v>
      </c>
      <c r="L57" s="107">
        <f t="shared" si="1"/>
        <v>8.7769915200000028</v>
      </c>
    </row>
    <row r="58" spans="1:12" s="15" customFormat="1" x14ac:dyDescent="0.25">
      <c r="A58" s="117">
        <v>50</v>
      </c>
      <c r="B58" s="36"/>
      <c r="C58" s="33"/>
      <c r="D58" s="25"/>
      <c r="E58" s="34"/>
      <c r="F58" s="34"/>
      <c r="G58" s="30" t="s">
        <v>82</v>
      </c>
      <c r="H58" s="33" t="s">
        <v>16</v>
      </c>
      <c r="I58" s="23">
        <v>1.67</v>
      </c>
      <c r="J58" s="23">
        <f>D56*I58</f>
        <v>16.115500000000001</v>
      </c>
      <c r="K58" s="23">
        <v>1.5824160000000003</v>
      </c>
      <c r="L58" s="107">
        <f t="shared" si="1"/>
        <v>25.501425048000005</v>
      </c>
    </row>
    <row r="59" spans="1:12" s="15" customFormat="1" x14ac:dyDescent="0.25">
      <c r="A59" s="117">
        <v>51</v>
      </c>
      <c r="B59" s="36"/>
      <c r="C59" s="33"/>
      <c r="D59" s="25"/>
      <c r="E59" s="34"/>
      <c r="F59" s="34"/>
      <c r="G59" s="30" t="s">
        <v>84</v>
      </c>
      <c r="H59" s="33" t="s">
        <v>16</v>
      </c>
      <c r="I59" s="23">
        <v>0.03</v>
      </c>
      <c r="J59" s="23">
        <f>D56*I59</f>
        <v>0.28949999999999998</v>
      </c>
      <c r="K59" s="23">
        <v>35.283600000000007</v>
      </c>
      <c r="L59" s="107">
        <f t="shared" si="1"/>
        <v>10.214602200000002</v>
      </c>
    </row>
    <row r="60" spans="1:12" s="15" customFormat="1" x14ac:dyDescent="0.25">
      <c r="A60" s="117">
        <v>52</v>
      </c>
      <c r="B60" s="36"/>
      <c r="C60" s="33"/>
      <c r="D60" s="25"/>
      <c r="E60" s="34"/>
      <c r="F60" s="34"/>
      <c r="G60" s="30" t="s">
        <v>83</v>
      </c>
      <c r="H60" s="33" t="s">
        <v>13</v>
      </c>
      <c r="I60" s="25">
        <v>1.49</v>
      </c>
      <c r="J60" s="35">
        <f>D56*I60</f>
        <v>14.378500000000001</v>
      </c>
      <c r="K60" s="23">
        <v>5.3816400000000009</v>
      </c>
      <c r="L60" s="118">
        <f t="shared" si="1"/>
        <v>77.379910740000014</v>
      </c>
    </row>
    <row r="61" spans="1:12" s="15" customFormat="1" x14ac:dyDescent="0.25">
      <c r="A61" s="117">
        <v>53</v>
      </c>
      <c r="B61" s="36"/>
      <c r="C61" s="33"/>
      <c r="D61" s="25"/>
      <c r="E61" s="34"/>
      <c r="F61" s="34"/>
      <c r="G61" s="30" t="s">
        <v>90</v>
      </c>
      <c r="H61" s="33" t="s">
        <v>13</v>
      </c>
      <c r="I61" s="25">
        <v>2.1800000000000002</v>
      </c>
      <c r="J61" s="35">
        <f>D56*I61</f>
        <v>21.037000000000003</v>
      </c>
      <c r="K61" s="23">
        <v>13.186800000000002</v>
      </c>
      <c r="L61" s="118">
        <f t="shared" si="1"/>
        <v>277.41071160000007</v>
      </c>
    </row>
    <row r="62" spans="1:12" s="15" customFormat="1" x14ac:dyDescent="0.25">
      <c r="A62" s="117">
        <v>54</v>
      </c>
      <c r="B62" s="37"/>
      <c r="C62" s="33"/>
      <c r="D62" s="25"/>
      <c r="E62" s="34"/>
      <c r="F62" s="34"/>
      <c r="G62" s="30" t="s">
        <v>91</v>
      </c>
      <c r="H62" s="33" t="s">
        <v>13</v>
      </c>
      <c r="I62" s="25">
        <v>1.49</v>
      </c>
      <c r="J62" s="35">
        <f>D56*I62</f>
        <v>14.378500000000001</v>
      </c>
      <c r="K62" s="34">
        <v>8.5536000000000012</v>
      </c>
      <c r="L62" s="118">
        <f t="shared" si="1"/>
        <v>122.98793760000002</v>
      </c>
    </row>
    <row r="63" spans="1:12" s="15" customFormat="1" x14ac:dyDescent="0.25">
      <c r="A63" s="117">
        <v>55</v>
      </c>
      <c r="B63" s="37"/>
      <c r="C63" s="33"/>
      <c r="D63" s="25"/>
      <c r="E63" s="34"/>
      <c r="F63" s="34"/>
      <c r="G63" s="30" t="s">
        <v>88</v>
      </c>
      <c r="H63" s="33" t="s">
        <v>16</v>
      </c>
      <c r="I63" s="25">
        <v>25</v>
      </c>
      <c r="J63" s="38">
        <f>D56*I63</f>
        <v>241.25</v>
      </c>
      <c r="K63" s="34">
        <v>0.15681600000000001</v>
      </c>
      <c r="L63" s="118">
        <f t="shared" si="1"/>
        <v>37.831860000000006</v>
      </c>
    </row>
    <row r="64" spans="1:12" s="15" customFormat="1" x14ac:dyDescent="0.25">
      <c r="A64" s="117">
        <v>56</v>
      </c>
      <c r="B64" s="37"/>
      <c r="C64" s="33"/>
      <c r="D64" s="25"/>
      <c r="E64" s="34"/>
      <c r="F64" s="34"/>
      <c r="G64" s="30" t="s">
        <v>89</v>
      </c>
      <c r="H64" s="33" t="s">
        <v>16</v>
      </c>
      <c r="I64" s="25">
        <v>4.34</v>
      </c>
      <c r="J64" s="38">
        <f>D56*I64</f>
        <v>41.881</v>
      </c>
      <c r="K64" s="34">
        <v>0.10692000000000002</v>
      </c>
      <c r="L64" s="118">
        <f t="shared" si="1"/>
        <v>4.4779165200000008</v>
      </c>
    </row>
    <row r="65" spans="1:12" s="15" customFormat="1" ht="25.5" x14ac:dyDescent="0.25">
      <c r="A65" s="117">
        <v>57</v>
      </c>
      <c r="B65" s="36" t="s">
        <v>92</v>
      </c>
      <c r="C65" s="33" t="s">
        <v>10</v>
      </c>
      <c r="D65" s="25">
        <v>4.34</v>
      </c>
      <c r="E65" s="34">
        <v>224.91</v>
      </c>
      <c r="F65" s="34">
        <f>D65*E65</f>
        <v>976.10939999999994</v>
      </c>
      <c r="G65" s="30" t="s">
        <v>81</v>
      </c>
      <c r="H65" s="33" t="s">
        <v>10</v>
      </c>
      <c r="I65" s="23">
        <v>1.1499999999999999</v>
      </c>
      <c r="J65" s="35">
        <f>D65*I65</f>
        <v>4.9909999999999997</v>
      </c>
      <c r="K65" s="34">
        <v>32.931360000000005</v>
      </c>
      <c r="L65" s="107">
        <f t="shared" si="1"/>
        <v>164.36041776000002</v>
      </c>
    </row>
    <row r="66" spans="1:12" s="15" customFormat="1" x14ac:dyDescent="0.25">
      <c r="A66" s="117">
        <v>58</v>
      </c>
      <c r="B66" s="36"/>
      <c r="C66" s="33"/>
      <c r="D66" s="25"/>
      <c r="E66" s="34"/>
      <c r="F66" s="34"/>
      <c r="G66" s="30" t="s">
        <v>80</v>
      </c>
      <c r="H66" s="33" t="s">
        <v>16</v>
      </c>
      <c r="I66" s="23">
        <v>4.4000000000000004</v>
      </c>
      <c r="J66" s="23">
        <f>D65*I66</f>
        <v>19.096</v>
      </c>
      <c r="K66" s="23">
        <v>0.20671200000000001</v>
      </c>
      <c r="L66" s="107">
        <f t="shared" si="1"/>
        <v>3.9473723520000004</v>
      </c>
    </row>
    <row r="67" spans="1:12" s="15" customFormat="1" x14ac:dyDescent="0.25">
      <c r="A67" s="117">
        <v>59</v>
      </c>
      <c r="B67" s="36"/>
      <c r="C67" s="33"/>
      <c r="D67" s="25"/>
      <c r="E67" s="34"/>
      <c r="F67" s="34"/>
      <c r="G67" s="30" t="s">
        <v>82</v>
      </c>
      <c r="H67" s="33" t="s">
        <v>16</v>
      </c>
      <c r="I67" s="23">
        <v>3.34</v>
      </c>
      <c r="J67" s="23">
        <f>D65*I67</f>
        <v>14.4956</v>
      </c>
      <c r="K67" s="23">
        <v>1.5824160000000003</v>
      </c>
      <c r="L67" s="107">
        <f t="shared" si="1"/>
        <v>22.938069369600004</v>
      </c>
    </row>
    <row r="68" spans="1:12" s="15" customFormat="1" x14ac:dyDescent="0.25">
      <c r="A68" s="117">
        <v>60</v>
      </c>
      <c r="B68" s="36"/>
      <c r="C68" s="33"/>
      <c r="D68" s="25"/>
      <c r="E68" s="34"/>
      <c r="F68" s="34"/>
      <c r="G68" s="30" t="s">
        <v>84</v>
      </c>
      <c r="H68" s="33" t="s">
        <v>16</v>
      </c>
      <c r="I68" s="23">
        <v>0.03</v>
      </c>
      <c r="J68" s="23">
        <f>D65*I68</f>
        <v>0.13019999999999998</v>
      </c>
      <c r="K68" s="23">
        <v>35.283600000000007</v>
      </c>
      <c r="L68" s="107">
        <f t="shared" si="1"/>
        <v>4.5939247200000004</v>
      </c>
    </row>
    <row r="69" spans="1:12" s="15" customFormat="1" x14ac:dyDescent="0.25">
      <c r="A69" s="117">
        <v>61</v>
      </c>
      <c r="B69" s="36"/>
      <c r="C69" s="33"/>
      <c r="D69" s="25"/>
      <c r="E69" s="34"/>
      <c r="F69" s="34"/>
      <c r="G69" s="30" t="s">
        <v>93</v>
      </c>
      <c r="H69" s="33" t="s">
        <v>13</v>
      </c>
      <c r="I69" s="25">
        <v>4.3600000000000003</v>
      </c>
      <c r="J69" s="35">
        <f>D65*I69</f>
        <v>18.9224</v>
      </c>
      <c r="K69" s="34">
        <v>18.390240000000002</v>
      </c>
      <c r="L69" s="118">
        <f t="shared" si="1"/>
        <v>347.98747737600002</v>
      </c>
    </row>
    <row r="70" spans="1:12" s="15" customFormat="1" x14ac:dyDescent="0.25">
      <c r="A70" s="117">
        <v>62</v>
      </c>
      <c r="B70" s="37"/>
      <c r="C70" s="33"/>
      <c r="D70" s="25"/>
      <c r="E70" s="23"/>
      <c r="F70" s="34"/>
      <c r="G70" s="30" t="s">
        <v>94</v>
      </c>
      <c r="H70" s="33" t="s">
        <v>13</v>
      </c>
      <c r="I70" s="25">
        <v>1.49</v>
      </c>
      <c r="J70" s="35">
        <f>D65*I70</f>
        <v>6.4665999999999997</v>
      </c>
      <c r="K70" s="23">
        <v>14.256000000000002</v>
      </c>
      <c r="L70" s="107">
        <f t="shared" si="1"/>
        <v>92.187849600000007</v>
      </c>
    </row>
    <row r="71" spans="1:12" s="15" customFormat="1" x14ac:dyDescent="0.25">
      <c r="A71" s="117">
        <v>63</v>
      </c>
      <c r="B71" s="37"/>
      <c r="C71" s="33"/>
      <c r="D71" s="25"/>
      <c r="E71" s="34"/>
      <c r="F71" s="34"/>
      <c r="G71" s="30" t="s">
        <v>88</v>
      </c>
      <c r="H71" s="33" t="s">
        <v>16</v>
      </c>
      <c r="I71" s="25">
        <v>35</v>
      </c>
      <c r="J71" s="35">
        <f>D65*I71</f>
        <v>151.9</v>
      </c>
      <c r="K71" s="34">
        <v>0.15681600000000001</v>
      </c>
      <c r="L71" s="118">
        <f t="shared" si="1"/>
        <v>23.820350400000002</v>
      </c>
    </row>
    <row r="72" spans="1:12" s="15" customFormat="1" x14ac:dyDescent="0.25">
      <c r="A72" s="117">
        <v>64</v>
      </c>
      <c r="B72" s="39"/>
      <c r="C72" s="33"/>
      <c r="D72" s="25"/>
      <c r="E72" s="34"/>
      <c r="F72" s="34"/>
      <c r="G72" s="30" t="s">
        <v>89</v>
      </c>
      <c r="H72" s="33" t="s">
        <v>16</v>
      </c>
      <c r="I72" s="40">
        <v>4.34</v>
      </c>
      <c r="J72" s="35">
        <f>D65*I72</f>
        <v>18.835599999999999</v>
      </c>
      <c r="K72" s="23">
        <v>0.10692000000000002</v>
      </c>
      <c r="L72" s="119">
        <f t="shared" si="1"/>
        <v>2.0139023520000001</v>
      </c>
    </row>
    <row r="73" spans="1:12" s="15" customFormat="1" x14ac:dyDescent="0.25">
      <c r="A73" s="117">
        <v>65</v>
      </c>
      <c r="B73" s="36" t="s">
        <v>286</v>
      </c>
      <c r="C73" s="33" t="s">
        <v>10</v>
      </c>
      <c r="D73" s="25">
        <v>25.06</v>
      </c>
      <c r="E73" s="34">
        <v>99.14</v>
      </c>
      <c r="F73" s="34">
        <f>D73*E73</f>
        <v>2484.4483999999998</v>
      </c>
      <c r="G73" s="30" t="s">
        <v>81</v>
      </c>
      <c r="H73" s="33" t="s">
        <v>10</v>
      </c>
      <c r="I73" s="40">
        <v>1.05</v>
      </c>
      <c r="J73" s="35">
        <f>D73*I73</f>
        <v>26.312999999999999</v>
      </c>
      <c r="K73" s="23">
        <v>32.931360000000005</v>
      </c>
      <c r="L73" s="119">
        <f t="shared" si="1"/>
        <v>866.52287568000008</v>
      </c>
    </row>
    <row r="74" spans="1:12" s="15" customFormat="1" ht="25.5" x14ac:dyDescent="0.25">
      <c r="A74" s="117">
        <v>66</v>
      </c>
      <c r="B74" s="39"/>
      <c r="C74" s="33"/>
      <c r="D74" s="25"/>
      <c r="E74" s="34"/>
      <c r="F74" s="34"/>
      <c r="G74" s="30" t="s">
        <v>346</v>
      </c>
      <c r="H74" s="33" t="s">
        <v>21</v>
      </c>
      <c r="I74" s="40">
        <v>0.1</v>
      </c>
      <c r="J74" s="35">
        <f>D73*I74</f>
        <v>2.5060000000000002</v>
      </c>
      <c r="K74" s="34">
        <v>8.6994000000000007</v>
      </c>
      <c r="L74" s="119">
        <f t="shared" si="1"/>
        <v>21.800696400000003</v>
      </c>
    </row>
    <row r="75" spans="1:12" s="15" customFormat="1" x14ac:dyDescent="0.25">
      <c r="A75" s="117">
        <v>67</v>
      </c>
      <c r="B75" s="39"/>
      <c r="C75" s="33"/>
      <c r="D75" s="25"/>
      <c r="E75" s="34"/>
      <c r="F75" s="34"/>
      <c r="G75" s="30" t="s">
        <v>287</v>
      </c>
      <c r="H75" s="33" t="s">
        <v>11</v>
      </c>
      <c r="I75" s="40">
        <v>6</v>
      </c>
      <c r="J75" s="35">
        <f>D73*I75</f>
        <v>150.35999999999999</v>
      </c>
      <c r="K75" s="23">
        <v>2.865456</v>
      </c>
      <c r="L75" s="119">
        <f t="shared" si="1"/>
        <v>430.84996415999996</v>
      </c>
    </row>
    <row r="76" spans="1:12" s="15" customFormat="1" ht="25.5" x14ac:dyDescent="0.25">
      <c r="A76" s="117">
        <v>68</v>
      </c>
      <c r="B76" s="36" t="s">
        <v>120</v>
      </c>
      <c r="C76" s="33" t="s">
        <v>10</v>
      </c>
      <c r="D76" s="25">
        <v>138.08000000000001</v>
      </c>
      <c r="E76" s="34">
        <v>86.75</v>
      </c>
      <c r="F76" s="34">
        <f>D76*E76</f>
        <v>11978.44</v>
      </c>
      <c r="G76" s="30" t="s">
        <v>121</v>
      </c>
      <c r="H76" s="33" t="s">
        <v>11</v>
      </c>
      <c r="I76" s="40">
        <v>30</v>
      </c>
      <c r="J76" s="35">
        <f>D76*I76</f>
        <v>4142.4000000000005</v>
      </c>
      <c r="K76" s="23">
        <v>2.8868400000000003</v>
      </c>
      <c r="L76" s="119">
        <f t="shared" si="1"/>
        <v>11958.446016000004</v>
      </c>
    </row>
    <row r="77" spans="1:12" s="15" customFormat="1" x14ac:dyDescent="0.25">
      <c r="A77" s="117">
        <v>69</v>
      </c>
      <c r="B77" s="36"/>
      <c r="C77" s="33"/>
      <c r="D77" s="25"/>
      <c r="E77" s="34"/>
      <c r="F77" s="34"/>
      <c r="G77" s="30" t="s">
        <v>59</v>
      </c>
      <c r="H77" s="33" t="s">
        <v>11</v>
      </c>
      <c r="I77" s="40">
        <v>0.35</v>
      </c>
      <c r="J77" s="35">
        <f>D76*I77</f>
        <v>48.328000000000003</v>
      </c>
      <c r="K77" s="23">
        <v>37.208159999999999</v>
      </c>
      <c r="L77" s="119">
        <f t="shared" si="1"/>
        <v>1798.1959564800002</v>
      </c>
    </row>
    <row r="78" spans="1:12" s="15" customFormat="1" x14ac:dyDescent="0.25">
      <c r="A78" s="117">
        <v>70</v>
      </c>
      <c r="B78" s="39"/>
      <c r="C78" s="33"/>
      <c r="D78" s="25"/>
      <c r="E78" s="34"/>
      <c r="F78" s="34"/>
      <c r="G78" s="30" t="s">
        <v>53</v>
      </c>
      <c r="H78" s="33" t="s">
        <v>13</v>
      </c>
      <c r="I78" s="40">
        <v>0.5</v>
      </c>
      <c r="J78" s="35">
        <f>D76*I78</f>
        <v>69.040000000000006</v>
      </c>
      <c r="K78" s="23">
        <v>3.9916800000000001</v>
      </c>
      <c r="L78" s="119">
        <f t="shared" si="1"/>
        <v>275.58558720000002</v>
      </c>
    </row>
    <row r="79" spans="1:12" s="15" customFormat="1" ht="25.5" x14ac:dyDescent="0.25">
      <c r="A79" s="117">
        <v>71</v>
      </c>
      <c r="B79" s="36" t="s">
        <v>303</v>
      </c>
      <c r="C79" s="33" t="s">
        <v>15</v>
      </c>
      <c r="D79" s="25">
        <v>42.3</v>
      </c>
      <c r="E79" s="34">
        <v>86.75</v>
      </c>
      <c r="F79" s="34">
        <f>D79*E79</f>
        <v>3669.5249999999996</v>
      </c>
      <c r="G79" s="30" t="s">
        <v>121</v>
      </c>
      <c r="H79" s="33" t="s">
        <v>11</v>
      </c>
      <c r="I79" s="40">
        <v>8</v>
      </c>
      <c r="J79" s="35">
        <f>D79*I79</f>
        <v>338.4</v>
      </c>
      <c r="K79" s="23">
        <v>2.8868400000000003</v>
      </c>
      <c r="L79" s="119">
        <f t="shared" si="1"/>
        <v>976.906656</v>
      </c>
    </row>
    <row r="80" spans="1:12" s="15" customFormat="1" x14ac:dyDescent="0.25">
      <c r="A80" s="117">
        <v>72</v>
      </c>
      <c r="B80" s="36" t="s">
        <v>127</v>
      </c>
      <c r="C80" s="33" t="s">
        <v>15</v>
      </c>
      <c r="D80" s="25">
        <v>42.3</v>
      </c>
      <c r="E80" s="34">
        <v>9.2899999999999991</v>
      </c>
      <c r="F80" s="34">
        <f>D80*E80</f>
        <v>392.96699999999993</v>
      </c>
      <c r="G80" s="30" t="s">
        <v>59</v>
      </c>
      <c r="H80" s="33" t="s">
        <v>11</v>
      </c>
      <c r="I80" s="40">
        <v>1.4999999999999999E-2</v>
      </c>
      <c r="J80" s="35">
        <f>D79*I80</f>
        <v>0.63449999999999995</v>
      </c>
      <c r="K80" s="23">
        <v>37.208159999999999</v>
      </c>
      <c r="L80" s="119">
        <f t="shared" si="1"/>
        <v>23.608577519999997</v>
      </c>
    </row>
    <row r="81" spans="1:12" s="15" customFormat="1" x14ac:dyDescent="0.25">
      <c r="A81" s="117">
        <v>73</v>
      </c>
      <c r="B81" s="39"/>
      <c r="C81" s="33"/>
      <c r="D81" s="25"/>
      <c r="E81" s="34"/>
      <c r="F81" s="34"/>
      <c r="G81" s="30" t="s">
        <v>53</v>
      </c>
      <c r="H81" s="33" t="s">
        <v>13</v>
      </c>
      <c r="I81" s="40">
        <v>1</v>
      </c>
      <c r="J81" s="35">
        <f>D79*I81</f>
        <v>42.3</v>
      </c>
      <c r="K81" s="23">
        <v>3.9916800000000001</v>
      </c>
      <c r="L81" s="119">
        <f t="shared" si="1"/>
        <v>168.84806399999999</v>
      </c>
    </row>
    <row r="82" spans="1:12" s="15" customFormat="1" x14ac:dyDescent="0.25">
      <c r="A82" s="117">
        <v>74</v>
      </c>
      <c r="B82" s="39"/>
      <c r="C82" s="33"/>
      <c r="D82" s="25"/>
      <c r="E82" s="34"/>
      <c r="F82" s="34"/>
      <c r="G82" s="30" t="s">
        <v>123</v>
      </c>
      <c r="H82" s="33" t="s">
        <v>13</v>
      </c>
      <c r="I82" s="40">
        <v>1</v>
      </c>
      <c r="J82" s="35">
        <f>D79*I82</f>
        <v>42.3</v>
      </c>
      <c r="K82" s="23">
        <v>6.0588000000000006</v>
      </c>
      <c r="L82" s="119">
        <f t="shared" si="1"/>
        <v>256.28724</v>
      </c>
    </row>
    <row r="83" spans="1:12" s="15" customFormat="1" ht="25.5" x14ac:dyDescent="0.25">
      <c r="A83" s="117">
        <v>75</v>
      </c>
      <c r="B83" s="36" t="s">
        <v>124</v>
      </c>
      <c r="C83" s="33" t="s">
        <v>15</v>
      </c>
      <c r="D83" s="25">
        <v>14.2</v>
      </c>
      <c r="E83" s="34">
        <v>18.579999999999998</v>
      </c>
      <c r="F83" s="34">
        <f>D83*E83</f>
        <v>263.83599999999996</v>
      </c>
      <c r="G83" s="30" t="s">
        <v>122</v>
      </c>
      <c r="H83" s="33" t="s">
        <v>11</v>
      </c>
      <c r="I83" s="40">
        <v>0.18</v>
      </c>
      <c r="J83" s="35">
        <f>D83*I83</f>
        <v>2.5559999999999996</v>
      </c>
      <c r="K83" s="23">
        <v>3.3929279999999999</v>
      </c>
      <c r="L83" s="119">
        <f t="shared" si="1"/>
        <v>8.6723239679999988</v>
      </c>
    </row>
    <row r="84" spans="1:12" s="15" customFormat="1" ht="25.5" x14ac:dyDescent="0.25">
      <c r="A84" s="117">
        <v>76</v>
      </c>
      <c r="B84" s="36" t="s">
        <v>185</v>
      </c>
      <c r="C84" s="33" t="s">
        <v>15</v>
      </c>
      <c r="D84" s="25">
        <v>86</v>
      </c>
      <c r="E84" s="34">
        <v>6.2</v>
      </c>
      <c r="F84" s="34">
        <f>D84*E84</f>
        <v>533.20000000000005</v>
      </c>
      <c r="G84" s="30" t="s">
        <v>122</v>
      </c>
      <c r="H84" s="33" t="s">
        <v>11</v>
      </c>
      <c r="I84" s="40">
        <v>0.15</v>
      </c>
      <c r="J84" s="35">
        <f>D84*I84</f>
        <v>12.9</v>
      </c>
      <c r="K84" s="23">
        <v>3.3929279999999999</v>
      </c>
      <c r="L84" s="119">
        <f t="shared" si="1"/>
        <v>43.768771200000003</v>
      </c>
    </row>
    <row r="85" spans="1:12" s="15" customFormat="1" x14ac:dyDescent="0.25">
      <c r="A85" s="117">
        <v>77</v>
      </c>
      <c r="B85" s="36" t="s">
        <v>125</v>
      </c>
      <c r="C85" s="33" t="s">
        <v>10</v>
      </c>
      <c r="D85" s="25">
        <v>8</v>
      </c>
      <c r="E85" s="34">
        <v>21.69</v>
      </c>
      <c r="F85" s="34">
        <f>D85*E85</f>
        <v>173.52</v>
      </c>
      <c r="G85" s="30" t="s">
        <v>80</v>
      </c>
      <c r="H85" s="33" t="s">
        <v>16</v>
      </c>
      <c r="I85" s="40">
        <v>10</v>
      </c>
      <c r="J85" s="35">
        <f>D85*I85</f>
        <v>80</v>
      </c>
      <c r="K85" s="23">
        <v>0.20671200000000001</v>
      </c>
      <c r="L85" s="119">
        <f t="shared" si="1"/>
        <v>16.536960000000001</v>
      </c>
    </row>
    <row r="86" spans="1:12" s="15" customFormat="1" x14ac:dyDescent="0.25">
      <c r="A86" s="117">
        <v>78</v>
      </c>
      <c r="B86" s="39"/>
      <c r="C86" s="33"/>
      <c r="D86" s="25"/>
      <c r="E86" s="34"/>
      <c r="F86" s="34"/>
      <c r="G86" s="30" t="s">
        <v>126</v>
      </c>
      <c r="H86" s="33" t="s">
        <v>10</v>
      </c>
      <c r="I86" s="40">
        <v>1.1000000000000001</v>
      </c>
      <c r="J86" s="35">
        <f>D85*I86</f>
        <v>8.8000000000000007</v>
      </c>
      <c r="K86" s="23">
        <v>29.723760000000006</v>
      </c>
      <c r="L86" s="119">
        <f t="shared" si="1"/>
        <v>261.56908800000008</v>
      </c>
    </row>
    <row r="87" spans="1:12" s="15" customFormat="1" x14ac:dyDescent="0.25">
      <c r="A87" s="117">
        <v>79</v>
      </c>
      <c r="B87" s="36" t="s">
        <v>127</v>
      </c>
      <c r="C87" s="33" t="s">
        <v>10</v>
      </c>
      <c r="D87" s="25">
        <v>138.08000000000001</v>
      </c>
      <c r="E87" s="34">
        <v>9.2899999999999991</v>
      </c>
      <c r="F87" s="34">
        <f>D87*E87</f>
        <v>1282.7632000000001</v>
      </c>
      <c r="G87" s="30" t="s">
        <v>59</v>
      </c>
      <c r="H87" s="33" t="s">
        <v>11</v>
      </c>
      <c r="I87" s="40">
        <v>0.4</v>
      </c>
      <c r="J87" s="35">
        <f>D87*I87</f>
        <v>55.232000000000006</v>
      </c>
      <c r="K87" s="23">
        <v>37.208159999999999</v>
      </c>
      <c r="L87" s="119">
        <f t="shared" si="1"/>
        <v>2055.0810931200003</v>
      </c>
    </row>
    <row r="88" spans="1:12" s="15" customFormat="1" ht="25.5" x14ac:dyDescent="0.25">
      <c r="A88" s="117">
        <v>80</v>
      </c>
      <c r="B88" s="36" t="s">
        <v>356</v>
      </c>
      <c r="C88" s="33" t="s">
        <v>10</v>
      </c>
      <c r="D88" s="25">
        <v>125.9</v>
      </c>
      <c r="E88" s="34">
        <v>48.33</v>
      </c>
      <c r="F88" s="34">
        <f>D88*E88</f>
        <v>6084.7470000000003</v>
      </c>
      <c r="G88" s="30" t="s">
        <v>346</v>
      </c>
      <c r="H88" s="33" t="s">
        <v>21</v>
      </c>
      <c r="I88" s="40">
        <v>0.25</v>
      </c>
      <c r="J88" s="35">
        <f>D88*I88</f>
        <v>31.475000000000001</v>
      </c>
      <c r="K88" s="34">
        <v>8.6994000000000007</v>
      </c>
      <c r="L88" s="119">
        <f t="shared" si="1"/>
        <v>273.81361500000003</v>
      </c>
    </row>
    <row r="89" spans="1:12" s="15" customFormat="1" x14ac:dyDescent="0.25">
      <c r="A89" s="117">
        <v>81</v>
      </c>
      <c r="B89" s="39"/>
      <c r="C89" s="33"/>
      <c r="D89" s="25"/>
      <c r="E89" s="34"/>
      <c r="F89" s="34"/>
      <c r="G89" s="30" t="s">
        <v>130</v>
      </c>
      <c r="H89" s="33" t="s">
        <v>11</v>
      </c>
      <c r="I89" s="40">
        <v>5.4</v>
      </c>
      <c r="J89" s="35">
        <f>D88*I89</f>
        <v>679.86000000000013</v>
      </c>
      <c r="K89" s="23">
        <v>3.4570799999999999</v>
      </c>
      <c r="L89" s="119">
        <f t="shared" si="1"/>
        <v>2350.3304088000004</v>
      </c>
    </row>
    <row r="90" spans="1:12" s="15" customFormat="1" x14ac:dyDescent="0.25">
      <c r="A90" s="117">
        <v>82</v>
      </c>
      <c r="B90" s="39"/>
      <c r="C90" s="33"/>
      <c r="D90" s="25"/>
      <c r="E90" s="34"/>
      <c r="F90" s="34"/>
      <c r="G90" s="30" t="s">
        <v>131</v>
      </c>
      <c r="H90" s="33" t="s">
        <v>11</v>
      </c>
      <c r="I90" s="40">
        <v>1.8</v>
      </c>
      <c r="J90" s="35">
        <f>D88*I90</f>
        <v>226.62</v>
      </c>
      <c r="K90" s="23">
        <v>5.3460000000000001</v>
      </c>
      <c r="L90" s="119">
        <f t="shared" si="1"/>
        <v>1211.51052</v>
      </c>
    </row>
    <row r="91" spans="1:12" s="15" customFormat="1" ht="25.5" x14ac:dyDescent="0.25">
      <c r="A91" s="117">
        <v>83</v>
      </c>
      <c r="B91" s="36" t="s">
        <v>132</v>
      </c>
      <c r="C91" s="33" t="s">
        <v>10</v>
      </c>
      <c r="D91" s="25">
        <v>44.84</v>
      </c>
      <c r="E91" s="34">
        <v>163.01</v>
      </c>
      <c r="F91" s="34">
        <f>D91*E91</f>
        <v>7309.3684000000003</v>
      </c>
      <c r="G91" s="30" t="s">
        <v>346</v>
      </c>
      <c r="H91" s="33" t="s">
        <v>21</v>
      </c>
      <c r="I91" s="40">
        <v>0.25</v>
      </c>
      <c r="J91" s="35">
        <f>D91*I91</f>
        <v>11.21</v>
      </c>
      <c r="K91" s="34">
        <v>8.6994000000000007</v>
      </c>
      <c r="L91" s="119">
        <f t="shared" si="1"/>
        <v>97.520274000000015</v>
      </c>
    </row>
    <row r="92" spans="1:12" s="15" customFormat="1" x14ac:dyDescent="0.25">
      <c r="A92" s="117">
        <v>84</v>
      </c>
      <c r="B92" s="39"/>
      <c r="C92" s="33"/>
      <c r="D92" s="25"/>
      <c r="E92" s="34"/>
      <c r="F92" s="34"/>
      <c r="G92" s="30" t="s">
        <v>133</v>
      </c>
      <c r="H92" s="33" t="s">
        <v>11</v>
      </c>
      <c r="I92" s="40">
        <v>0.3</v>
      </c>
      <c r="J92" s="35">
        <f>D91*I92</f>
        <v>13.452</v>
      </c>
      <c r="K92" s="23">
        <v>49.881744000000012</v>
      </c>
      <c r="L92" s="119">
        <f t="shared" si="1"/>
        <v>671.00922028800017</v>
      </c>
    </row>
    <row r="93" spans="1:12" s="15" customFormat="1" x14ac:dyDescent="0.25">
      <c r="A93" s="117">
        <v>85</v>
      </c>
      <c r="B93" s="39"/>
      <c r="C93" s="33"/>
      <c r="D93" s="25"/>
      <c r="E93" s="34"/>
      <c r="F93" s="34"/>
      <c r="G93" s="30" t="s">
        <v>134</v>
      </c>
      <c r="H93" s="33" t="s">
        <v>10</v>
      </c>
      <c r="I93" s="40">
        <v>1.1000000000000001</v>
      </c>
      <c r="J93" s="35">
        <f>D91*I93</f>
        <v>49.324000000000005</v>
      </c>
      <c r="K93" s="23">
        <v>4.8470400000000007</v>
      </c>
      <c r="L93" s="119">
        <f t="shared" si="1"/>
        <v>239.07540096000005</v>
      </c>
    </row>
    <row r="94" spans="1:12" s="15" customFormat="1" x14ac:dyDescent="0.25">
      <c r="A94" s="117">
        <v>86</v>
      </c>
      <c r="B94" s="39"/>
      <c r="C94" s="33"/>
      <c r="D94" s="25"/>
      <c r="E94" s="34"/>
      <c r="F94" s="34"/>
      <c r="G94" s="30" t="s">
        <v>135</v>
      </c>
      <c r="H94" s="33" t="s">
        <v>11</v>
      </c>
      <c r="I94" s="40">
        <v>1.35</v>
      </c>
      <c r="J94" s="35">
        <f>D91*I94</f>
        <v>60.534000000000006</v>
      </c>
      <c r="K94" s="23">
        <v>16.251840000000001</v>
      </c>
      <c r="L94" s="119">
        <f t="shared" si="1"/>
        <v>983.78888256000016</v>
      </c>
    </row>
    <row r="95" spans="1:12" s="15" customFormat="1" x14ac:dyDescent="0.25">
      <c r="A95" s="117">
        <v>87</v>
      </c>
      <c r="B95" s="39"/>
      <c r="C95" s="33"/>
      <c r="D95" s="25"/>
      <c r="E95" s="34"/>
      <c r="F95" s="34"/>
      <c r="G95" s="30" t="s">
        <v>128</v>
      </c>
      <c r="H95" s="33" t="s">
        <v>11</v>
      </c>
      <c r="I95" s="40">
        <v>5.4</v>
      </c>
      <c r="J95" s="35">
        <f>D91*I95</f>
        <v>242.13600000000002</v>
      </c>
      <c r="K95" s="23">
        <v>3.4570799999999999</v>
      </c>
      <c r="L95" s="119">
        <f t="shared" si="1"/>
        <v>837.08352288000003</v>
      </c>
    </row>
    <row r="96" spans="1:12" s="15" customFormat="1" x14ac:dyDescent="0.25">
      <c r="A96" s="117">
        <v>88</v>
      </c>
      <c r="B96" s="39"/>
      <c r="C96" s="33"/>
      <c r="D96" s="25"/>
      <c r="E96" s="34"/>
      <c r="F96" s="34"/>
      <c r="G96" s="30" t="s">
        <v>129</v>
      </c>
      <c r="H96" s="33" t="s">
        <v>11</v>
      </c>
      <c r="I96" s="40">
        <v>1.8</v>
      </c>
      <c r="J96" s="35">
        <f>D91*I96</f>
        <v>80.712000000000003</v>
      </c>
      <c r="K96" s="23">
        <v>5.3460000000000001</v>
      </c>
      <c r="L96" s="119">
        <f t="shared" si="1"/>
        <v>431.48635200000001</v>
      </c>
    </row>
    <row r="97" spans="1:12" s="15" customFormat="1" ht="25.5" x14ac:dyDescent="0.25">
      <c r="A97" s="117">
        <v>89</v>
      </c>
      <c r="B97" s="36" t="s">
        <v>136</v>
      </c>
      <c r="C97" s="33" t="s">
        <v>15</v>
      </c>
      <c r="D97" s="25">
        <v>42.3</v>
      </c>
      <c r="E97" s="34">
        <v>96.66</v>
      </c>
      <c r="F97" s="34">
        <f>D97*E97</f>
        <v>4088.7179999999994</v>
      </c>
      <c r="G97" s="30" t="s">
        <v>346</v>
      </c>
      <c r="H97" s="33" t="s">
        <v>21</v>
      </c>
      <c r="I97" s="40">
        <v>0.08</v>
      </c>
      <c r="J97" s="35">
        <f>D97*I97</f>
        <v>3.3839999999999999</v>
      </c>
      <c r="K97" s="34">
        <v>8.6994000000000007</v>
      </c>
      <c r="L97" s="119">
        <f t="shared" si="1"/>
        <v>29.438769600000001</v>
      </c>
    </row>
    <row r="98" spans="1:12" s="15" customFormat="1" x14ac:dyDescent="0.25">
      <c r="A98" s="117">
        <v>90</v>
      </c>
      <c r="B98" s="39"/>
      <c r="C98" s="33"/>
      <c r="D98" s="25"/>
      <c r="E98" s="34"/>
      <c r="F98" s="34"/>
      <c r="G98" s="30" t="s">
        <v>137</v>
      </c>
      <c r="H98" s="33" t="s">
        <v>10</v>
      </c>
      <c r="I98" s="40">
        <v>1.1000000000000001</v>
      </c>
      <c r="J98" s="35">
        <f>D97*I98</f>
        <v>46.53</v>
      </c>
      <c r="K98" s="23">
        <v>4.8470400000000007</v>
      </c>
      <c r="L98" s="119">
        <f t="shared" si="1"/>
        <v>225.53277120000004</v>
      </c>
    </row>
    <row r="99" spans="1:12" s="15" customFormat="1" x14ac:dyDescent="0.25">
      <c r="A99" s="117">
        <v>91</v>
      </c>
      <c r="B99" s="39"/>
      <c r="C99" s="33"/>
      <c r="D99" s="25"/>
      <c r="E99" s="34"/>
      <c r="F99" s="34"/>
      <c r="G99" s="30" t="s">
        <v>130</v>
      </c>
      <c r="H99" s="33" t="s">
        <v>11</v>
      </c>
      <c r="I99" s="40">
        <v>1.6</v>
      </c>
      <c r="J99" s="35">
        <f>D97*I99</f>
        <v>67.679999999999993</v>
      </c>
      <c r="K99" s="23">
        <v>3.4570799999999999</v>
      </c>
      <c r="L99" s="119">
        <f t="shared" si="1"/>
        <v>233.97517439999996</v>
      </c>
    </row>
    <row r="100" spans="1:12" s="15" customFormat="1" x14ac:dyDescent="0.25">
      <c r="A100" s="117">
        <v>92</v>
      </c>
      <c r="B100" s="39"/>
      <c r="C100" s="33"/>
      <c r="D100" s="25"/>
      <c r="E100" s="34"/>
      <c r="F100" s="34"/>
      <c r="G100" s="30" t="s">
        <v>131</v>
      </c>
      <c r="H100" s="33" t="s">
        <v>11</v>
      </c>
      <c r="I100" s="40">
        <v>0.5</v>
      </c>
      <c r="J100" s="35">
        <f>D97*I100</f>
        <v>21.15</v>
      </c>
      <c r="K100" s="23">
        <v>5.3460000000000001</v>
      </c>
      <c r="L100" s="119">
        <f t="shared" si="1"/>
        <v>113.06789999999999</v>
      </c>
    </row>
    <row r="101" spans="1:12" s="15" customFormat="1" x14ac:dyDescent="0.25">
      <c r="A101" s="117">
        <v>93</v>
      </c>
      <c r="B101" s="36" t="s">
        <v>304</v>
      </c>
      <c r="C101" s="33" t="s">
        <v>15</v>
      </c>
      <c r="D101" s="25">
        <v>79.53</v>
      </c>
      <c r="E101" s="34">
        <v>11.15</v>
      </c>
      <c r="F101" s="34">
        <f>D101*E101</f>
        <v>886.7595</v>
      </c>
      <c r="G101" s="30" t="s">
        <v>305</v>
      </c>
      <c r="H101" s="33" t="s">
        <v>15</v>
      </c>
      <c r="I101" s="40">
        <v>1.05</v>
      </c>
      <c r="J101" s="35">
        <f>D101*I101</f>
        <v>83.506500000000003</v>
      </c>
      <c r="K101" s="23">
        <v>3.7065600000000005</v>
      </c>
      <c r="L101" s="119">
        <f t="shared" si="1"/>
        <v>309.52185264000008</v>
      </c>
    </row>
    <row r="102" spans="1:12" s="15" customFormat="1" x14ac:dyDescent="0.25">
      <c r="A102" s="117">
        <v>94</v>
      </c>
      <c r="B102" s="36" t="s">
        <v>141</v>
      </c>
      <c r="C102" s="33" t="s">
        <v>10</v>
      </c>
      <c r="D102" s="25">
        <v>44.84</v>
      </c>
      <c r="E102" s="34">
        <v>31.87</v>
      </c>
      <c r="F102" s="34">
        <f>D102*E102</f>
        <v>1429.0508000000002</v>
      </c>
      <c r="G102" s="30" t="s">
        <v>142</v>
      </c>
      <c r="H102" s="33" t="s">
        <v>16</v>
      </c>
      <c r="I102" s="40">
        <v>0.01</v>
      </c>
      <c r="J102" s="35">
        <f>D102*I102</f>
        <v>0.44840000000000002</v>
      </c>
      <c r="K102" s="23">
        <v>44.906399999999998</v>
      </c>
      <c r="L102" s="119">
        <f t="shared" si="1"/>
        <v>20.13602976</v>
      </c>
    </row>
    <row r="103" spans="1:12" s="15" customFormat="1" ht="25.5" x14ac:dyDescent="0.25">
      <c r="A103" s="117">
        <v>95</v>
      </c>
      <c r="B103" s="39"/>
      <c r="C103" s="33"/>
      <c r="D103" s="25"/>
      <c r="E103" s="34"/>
      <c r="F103" s="34"/>
      <c r="G103" s="30" t="s">
        <v>346</v>
      </c>
      <c r="H103" s="33" t="s">
        <v>21</v>
      </c>
      <c r="I103" s="40">
        <v>0.2</v>
      </c>
      <c r="J103" s="35">
        <f>D102*I103</f>
        <v>8.9680000000000017</v>
      </c>
      <c r="K103" s="34">
        <v>8.6994000000000007</v>
      </c>
      <c r="L103" s="119">
        <f t="shared" si="1"/>
        <v>78.016219200000023</v>
      </c>
    </row>
    <row r="104" spans="1:12" s="15" customFormat="1" x14ac:dyDescent="0.25">
      <c r="A104" s="117">
        <v>96</v>
      </c>
      <c r="B104" s="39"/>
      <c r="C104" s="33"/>
      <c r="D104" s="25"/>
      <c r="E104" s="34"/>
      <c r="F104" s="34"/>
      <c r="G104" s="30" t="s">
        <v>347</v>
      </c>
      <c r="H104" s="33" t="s">
        <v>21</v>
      </c>
      <c r="I104" s="40">
        <v>0.17</v>
      </c>
      <c r="J104" s="35">
        <f>D102*I104</f>
        <v>7.6228000000000007</v>
      </c>
      <c r="K104" s="23">
        <v>182.25</v>
      </c>
      <c r="L104" s="119">
        <f t="shared" si="1"/>
        <v>1389.2553</v>
      </c>
    </row>
    <row r="105" spans="1:12" s="15" customFormat="1" ht="25.5" x14ac:dyDescent="0.25">
      <c r="A105" s="117">
        <v>97</v>
      </c>
      <c r="B105" s="36" t="s">
        <v>143</v>
      </c>
      <c r="C105" s="33" t="s">
        <v>15</v>
      </c>
      <c r="D105" s="25">
        <v>42.3</v>
      </c>
      <c r="E105" s="34">
        <v>27.89</v>
      </c>
      <c r="F105" s="34">
        <f>D105*E105</f>
        <v>1179.7469999999998</v>
      </c>
      <c r="G105" s="30" t="s">
        <v>346</v>
      </c>
      <c r="H105" s="33" t="s">
        <v>21</v>
      </c>
      <c r="I105" s="40">
        <v>6.3500000000000001E-2</v>
      </c>
      <c r="J105" s="35">
        <f>D105*I105</f>
        <v>2.6860499999999998</v>
      </c>
      <c r="K105" s="34">
        <v>8.6994000000000007</v>
      </c>
      <c r="L105" s="119">
        <f t="shared" si="1"/>
        <v>23.367023370000002</v>
      </c>
    </row>
    <row r="106" spans="1:12" s="15" customFormat="1" x14ac:dyDescent="0.25">
      <c r="A106" s="117">
        <v>98</v>
      </c>
      <c r="B106" s="39"/>
      <c r="C106" s="33"/>
      <c r="D106" s="25"/>
      <c r="E106" s="34"/>
      <c r="F106" s="34"/>
      <c r="G106" s="30" t="s">
        <v>347</v>
      </c>
      <c r="H106" s="33" t="s">
        <v>21</v>
      </c>
      <c r="I106" s="40">
        <v>0.1</v>
      </c>
      <c r="J106" s="35">
        <f>D105*I106</f>
        <v>4.2299999999999995</v>
      </c>
      <c r="K106" s="23">
        <v>182.25</v>
      </c>
      <c r="L106" s="119">
        <f t="shared" si="1"/>
        <v>770.9174999999999</v>
      </c>
    </row>
    <row r="107" spans="1:12" s="15" customFormat="1" x14ac:dyDescent="0.25">
      <c r="A107" s="117">
        <v>99</v>
      </c>
      <c r="B107" s="36" t="s">
        <v>149</v>
      </c>
      <c r="C107" s="33" t="s">
        <v>40</v>
      </c>
      <c r="D107" s="25">
        <v>33</v>
      </c>
      <c r="E107" s="34">
        <v>39.04</v>
      </c>
      <c r="F107" s="34">
        <f>D107*E107</f>
        <v>1288.32</v>
      </c>
      <c r="G107" s="30" t="s">
        <v>150</v>
      </c>
      <c r="H107" s="33" t="s">
        <v>16</v>
      </c>
      <c r="I107" s="40">
        <v>0.03</v>
      </c>
      <c r="J107" s="35">
        <f>D107*I107</f>
        <v>0.99</v>
      </c>
      <c r="K107" s="23">
        <v>382.06080000000003</v>
      </c>
      <c r="L107" s="119">
        <f>J107*K107</f>
        <v>378.24019200000004</v>
      </c>
    </row>
    <row r="108" spans="1:12" s="15" customFormat="1" x14ac:dyDescent="0.25">
      <c r="A108" s="117">
        <v>100</v>
      </c>
      <c r="B108" s="36" t="s">
        <v>151</v>
      </c>
      <c r="C108" s="33" t="s">
        <v>15</v>
      </c>
      <c r="D108" s="25">
        <v>23.18</v>
      </c>
      <c r="E108" s="34">
        <v>59.48</v>
      </c>
      <c r="F108" s="34">
        <f>D108*E108</f>
        <v>1378.7464</v>
      </c>
      <c r="G108" s="30" t="s">
        <v>152</v>
      </c>
      <c r="H108" s="33" t="s">
        <v>16</v>
      </c>
      <c r="I108" s="40">
        <v>0.02</v>
      </c>
      <c r="J108" s="35">
        <f>D108*I108</f>
        <v>0.46360000000000001</v>
      </c>
      <c r="K108" s="23">
        <v>242.352</v>
      </c>
      <c r="L108" s="119">
        <f>J108*K108</f>
        <v>112.35438720000001</v>
      </c>
    </row>
    <row r="109" spans="1:12" s="15" customFormat="1" ht="25.5" x14ac:dyDescent="0.25">
      <c r="A109" s="117">
        <v>101</v>
      </c>
      <c r="B109" s="36" t="s">
        <v>306</v>
      </c>
      <c r="C109" s="33" t="s">
        <v>10</v>
      </c>
      <c r="D109" s="25">
        <v>49.3</v>
      </c>
      <c r="E109" s="34">
        <v>393.66</v>
      </c>
      <c r="F109" s="34">
        <f>D109*E109</f>
        <v>19407.438000000002</v>
      </c>
      <c r="G109" s="30" t="s">
        <v>346</v>
      </c>
      <c r="H109" s="33" t="s">
        <v>21</v>
      </c>
      <c r="I109" s="40">
        <v>0.1</v>
      </c>
      <c r="J109" s="35">
        <f>D109*I109</f>
        <v>4.93</v>
      </c>
      <c r="K109" s="34">
        <v>8.6994000000000007</v>
      </c>
      <c r="L109" s="119">
        <f t="shared" si="1"/>
        <v>42.888041999999999</v>
      </c>
    </row>
    <row r="110" spans="1:12" s="15" customFormat="1" x14ac:dyDescent="0.25">
      <c r="A110" s="117">
        <v>102</v>
      </c>
      <c r="B110" s="39"/>
      <c r="C110" s="33"/>
      <c r="D110" s="25"/>
      <c r="E110" s="34"/>
      <c r="F110" s="34"/>
      <c r="G110" s="30" t="s">
        <v>148</v>
      </c>
      <c r="H110" s="33" t="s">
        <v>11</v>
      </c>
      <c r="I110" s="40">
        <v>0.31</v>
      </c>
      <c r="J110" s="35">
        <f>D109*I110</f>
        <v>15.282999999999999</v>
      </c>
      <c r="K110" s="23">
        <v>38.491200000000006</v>
      </c>
      <c r="L110" s="119">
        <f t="shared" ref="L110:L117" si="2">J110*K110</f>
        <v>588.26100960000008</v>
      </c>
    </row>
    <row r="111" spans="1:12" s="15" customFormat="1" x14ac:dyDescent="0.25">
      <c r="A111" s="117">
        <v>103</v>
      </c>
      <c r="B111" s="39"/>
      <c r="C111" s="33"/>
      <c r="D111" s="25"/>
      <c r="E111" s="34"/>
      <c r="F111" s="34"/>
      <c r="G111" s="30" t="s">
        <v>307</v>
      </c>
      <c r="H111" s="33" t="s">
        <v>11</v>
      </c>
      <c r="I111" s="40">
        <v>6</v>
      </c>
      <c r="J111" s="35">
        <f>D109*I111</f>
        <v>295.79999999999995</v>
      </c>
      <c r="K111" s="23">
        <v>12.972959999999999</v>
      </c>
      <c r="L111" s="119">
        <f t="shared" si="2"/>
        <v>3837.4015679999989</v>
      </c>
    </row>
    <row r="112" spans="1:12" s="15" customFormat="1" x14ac:dyDescent="0.25">
      <c r="A112" s="117">
        <v>104</v>
      </c>
      <c r="B112" s="39"/>
      <c r="C112" s="33"/>
      <c r="D112" s="25"/>
      <c r="E112" s="34"/>
      <c r="F112" s="34"/>
      <c r="G112" s="30" t="s">
        <v>71</v>
      </c>
      <c r="H112" s="33" t="s">
        <v>16</v>
      </c>
      <c r="I112" s="40">
        <v>0.05</v>
      </c>
      <c r="J112" s="35">
        <f>D109*I112</f>
        <v>2.4649999999999999</v>
      </c>
      <c r="K112" s="23">
        <v>242.352</v>
      </c>
      <c r="L112" s="119">
        <f t="shared" si="2"/>
        <v>597.39767999999992</v>
      </c>
    </row>
    <row r="113" spans="1:12" s="15" customFormat="1" ht="25.5" x14ac:dyDescent="0.25">
      <c r="A113" s="117">
        <v>105</v>
      </c>
      <c r="B113" s="36" t="s">
        <v>153</v>
      </c>
      <c r="C113" s="33" t="s">
        <v>10</v>
      </c>
      <c r="D113" s="25">
        <v>2.91</v>
      </c>
      <c r="E113" s="34">
        <v>154.91</v>
      </c>
      <c r="F113" s="34">
        <f>D113*E113</f>
        <v>450.78809999999999</v>
      </c>
      <c r="G113" s="30" t="s">
        <v>154</v>
      </c>
      <c r="H113" s="33" t="s">
        <v>12</v>
      </c>
      <c r="I113" s="40">
        <v>2</v>
      </c>
      <c r="J113" s="35">
        <f>D113*I113</f>
        <v>5.82</v>
      </c>
      <c r="K113" s="23">
        <v>135.43199999999999</v>
      </c>
      <c r="L113" s="119">
        <f>J113*K113</f>
        <v>788.21424000000002</v>
      </c>
    </row>
    <row r="114" spans="1:12" s="15" customFormat="1" x14ac:dyDescent="0.25">
      <c r="A114" s="117">
        <v>106</v>
      </c>
      <c r="B114" s="36" t="s">
        <v>155</v>
      </c>
      <c r="C114" s="33" t="s">
        <v>16</v>
      </c>
      <c r="D114" s="25">
        <v>2</v>
      </c>
      <c r="E114" s="34">
        <v>80.55</v>
      </c>
      <c r="F114" s="34">
        <f>D114*E114</f>
        <v>161.1</v>
      </c>
      <c r="G114" s="30" t="s">
        <v>157</v>
      </c>
      <c r="H114" s="33" t="s">
        <v>12</v>
      </c>
      <c r="I114" s="40">
        <v>1</v>
      </c>
      <c r="J114" s="35">
        <f>D114*I114</f>
        <v>2</v>
      </c>
      <c r="K114" s="23">
        <v>1069.2</v>
      </c>
      <c r="L114" s="119">
        <f t="shared" si="2"/>
        <v>2138.4</v>
      </c>
    </row>
    <row r="115" spans="1:12" s="15" customFormat="1" x14ac:dyDescent="0.25">
      <c r="A115" s="117">
        <v>107</v>
      </c>
      <c r="B115" s="39"/>
      <c r="C115" s="33"/>
      <c r="D115" s="25"/>
      <c r="E115" s="34"/>
      <c r="F115" s="34"/>
      <c r="G115" s="30" t="s">
        <v>156</v>
      </c>
      <c r="H115" s="33" t="s">
        <v>111</v>
      </c>
      <c r="I115" s="40">
        <v>1</v>
      </c>
      <c r="J115" s="35">
        <f>D114*I115</f>
        <v>2</v>
      </c>
      <c r="K115" s="23">
        <v>80.831520000000012</v>
      </c>
      <c r="L115" s="119">
        <f t="shared" si="2"/>
        <v>161.66304000000002</v>
      </c>
    </row>
    <row r="116" spans="1:12" s="15" customFormat="1" ht="13.5" customHeight="1" x14ac:dyDescent="0.25">
      <c r="A116" s="117">
        <v>108</v>
      </c>
      <c r="B116" s="36" t="s">
        <v>158</v>
      </c>
      <c r="C116" s="33" t="s">
        <v>10</v>
      </c>
      <c r="D116" s="25">
        <v>96.59</v>
      </c>
      <c r="E116" s="34">
        <v>4.03</v>
      </c>
      <c r="F116" s="34">
        <f>D116*E116</f>
        <v>389.25770000000006</v>
      </c>
      <c r="G116" s="30" t="s">
        <v>159</v>
      </c>
      <c r="H116" s="33" t="s">
        <v>15</v>
      </c>
      <c r="I116" s="40">
        <v>2</v>
      </c>
      <c r="J116" s="35">
        <f>D116*I116</f>
        <v>193.18</v>
      </c>
      <c r="K116" s="23">
        <v>0.49896000000000001</v>
      </c>
      <c r="L116" s="119">
        <f t="shared" si="2"/>
        <v>96.3890928</v>
      </c>
    </row>
    <row r="117" spans="1:12" s="15" customFormat="1" ht="36" customHeight="1" x14ac:dyDescent="0.25">
      <c r="A117" s="117">
        <v>109</v>
      </c>
      <c r="B117" s="39"/>
      <c r="C117" s="33"/>
      <c r="D117" s="25"/>
      <c r="E117" s="34"/>
      <c r="F117" s="34"/>
      <c r="G117" s="30" t="s">
        <v>160</v>
      </c>
      <c r="H117" s="33" t="s">
        <v>11</v>
      </c>
      <c r="I117" s="40">
        <v>0.15</v>
      </c>
      <c r="J117" s="35">
        <f>D116*I117</f>
        <v>14.4885</v>
      </c>
      <c r="K117" s="23">
        <v>4.0629600000000003</v>
      </c>
      <c r="L117" s="119">
        <f t="shared" si="2"/>
        <v>58.866195960000006</v>
      </c>
    </row>
    <row r="118" spans="1:12" s="15" customFormat="1" x14ac:dyDescent="0.25">
      <c r="A118" s="108">
        <v>110</v>
      </c>
      <c r="B118" s="12" t="s">
        <v>17</v>
      </c>
      <c r="C118" s="13"/>
      <c r="D118" s="21"/>
      <c r="E118" s="21"/>
      <c r="F118" s="21"/>
      <c r="G118" s="14"/>
      <c r="H118" s="13"/>
      <c r="I118" s="21"/>
      <c r="J118" s="21"/>
      <c r="K118" s="21"/>
      <c r="L118" s="109"/>
    </row>
    <row r="119" spans="1:12" s="15" customFormat="1" x14ac:dyDescent="0.25">
      <c r="A119" s="117">
        <v>111</v>
      </c>
      <c r="B119" s="31" t="s">
        <v>95</v>
      </c>
      <c r="C119" s="16" t="s">
        <v>10</v>
      </c>
      <c r="D119" s="23">
        <v>66.2</v>
      </c>
      <c r="E119" s="23">
        <v>118.09</v>
      </c>
      <c r="F119" s="23">
        <f>D119*E119</f>
        <v>7817.5580000000009</v>
      </c>
      <c r="G119" s="30" t="s">
        <v>81</v>
      </c>
      <c r="H119" s="33" t="s">
        <v>10</v>
      </c>
      <c r="I119" s="23">
        <v>1.05</v>
      </c>
      <c r="J119" s="23">
        <f>D119*I119</f>
        <v>69.510000000000005</v>
      </c>
      <c r="K119" s="34">
        <v>32.931360000000005</v>
      </c>
      <c r="L119" s="107">
        <f t="shared" ref="L119:L162" si="3">J119*K119</f>
        <v>2289.0588336000005</v>
      </c>
    </row>
    <row r="120" spans="1:12" s="15" customFormat="1" x14ac:dyDescent="0.25">
      <c r="A120" s="117">
        <v>112</v>
      </c>
      <c r="B120" s="31"/>
      <c r="C120" s="16"/>
      <c r="D120" s="23"/>
      <c r="E120" s="23"/>
      <c r="F120" s="23"/>
      <c r="G120" s="30" t="s">
        <v>96</v>
      </c>
      <c r="H120" s="33" t="s">
        <v>16</v>
      </c>
      <c r="I120" s="25">
        <v>4</v>
      </c>
      <c r="J120" s="23">
        <f>D119*I120</f>
        <v>264.8</v>
      </c>
      <c r="K120" s="23">
        <v>1.4612399999999999</v>
      </c>
      <c r="L120" s="107">
        <f t="shared" si="3"/>
        <v>386.936352</v>
      </c>
    </row>
    <row r="121" spans="1:12" s="15" customFormat="1" x14ac:dyDescent="0.25">
      <c r="A121" s="117">
        <v>113</v>
      </c>
      <c r="B121" s="31"/>
      <c r="C121" s="16"/>
      <c r="D121" s="23"/>
      <c r="E121" s="23"/>
      <c r="F121" s="23"/>
      <c r="G121" s="37" t="s">
        <v>97</v>
      </c>
      <c r="H121" s="16" t="s">
        <v>16</v>
      </c>
      <c r="I121" s="23">
        <v>2</v>
      </c>
      <c r="J121" s="23">
        <f>D119*I121</f>
        <v>132.4</v>
      </c>
      <c r="K121" s="23">
        <v>4.4193600000000002</v>
      </c>
      <c r="L121" s="107">
        <f t="shared" si="3"/>
        <v>585.12326400000006</v>
      </c>
    </row>
    <row r="122" spans="1:12" s="15" customFormat="1" x14ac:dyDescent="0.25">
      <c r="A122" s="117">
        <v>114</v>
      </c>
      <c r="B122" s="31"/>
      <c r="C122" s="16"/>
      <c r="D122" s="23"/>
      <c r="E122" s="23"/>
      <c r="F122" s="23"/>
      <c r="G122" s="31" t="s">
        <v>98</v>
      </c>
      <c r="H122" s="16" t="s">
        <v>16</v>
      </c>
      <c r="I122" s="23">
        <v>3</v>
      </c>
      <c r="J122" s="23">
        <f>D119*I122</f>
        <v>198.60000000000002</v>
      </c>
      <c r="K122" s="23">
        <v>1.5824160000000003</v>
      </c>
      <c r="L122" s="107">
        <f t="shared" si="3"/>
        <v>314.26781760000011</v>
      </c>
    </row>
    <row r="123" spans="1:12" s="15" customFormat="1" x14ac:dyDescent="0.25">
      <c r="A123" s="117">
        <v>115</v>
      </c>
      <c r="B123" s="31"/>
      <c r="C123" s="16"/>
      <c r="D123" s="23"/>
      <c r="E123" s="23"/>
      <c r="F123" s="23"/>
      <c r="G123" s="37" t="s">
        <v>84</v>
      </c>
      <c r="H123" s="16" t="s">
        <v>16</v>
      </c>
      <c r="I123" s="23">
        <v>0.03</v>
      </c>
      <c r="J123" s="23">
        <f>D119*I123</f>
        <v>1.986</v>
      </c>
      <c r="K123" s="34">
        <v>35.283600000000007</v>
      </c>
      <c r="L123" s="107">
        <f t="shared" si="3"/>
        <v>70.073229600000019</v>
      </c>
    </row>
    <row r="124" spans="1:12" s="15" customFormat="1" x14ac:dyDescent="0.25">
      <c r="A124" s="117">
        <v>116</v>
      </c>
      <c r="B124" s="31"/>
      <c r="C124" s="16"/>
      <c r="D124" s="23"/>
      <c r="E124" s="23"/>
      <c r="F124" s="23"/>
      <c r="G124" s="37" t="s">
        <v>99</v>
      </c>
      <c r="H124" s="16" t="s">
        <v>13</v>
      </c>
      <c r="I124" s="23">
        <v>3.4</v>
      </c>
      <c r="J124" s="23">
        <f>D119*I124</f>
        <v>225.08</v>
      </c>
      <c r="K124" s="23">
        <v>13.186800000000002</v>
      </c>
      <c r="L124" s="107">
        <f t="shared" si="3"/>
        <v>2968.0849440000006</v>
      </c>
    </row>
    <row r="125" spans="1:12" s="15" customFormat="1" x14ac:dyDescent="0.25">
      <c r="A125" s="117">
        <v>117</v>
      </c>
      <c r="B125" s="31"/>
      <c r="C125" s="16"/>
      <c r="D125" s="23"/>
      <c r="E125" s="23"/>
      <c r="F125" s="23"/>
      <c r="G125" s="37" t="s">
        <v>100</v>
      </c>
      <c r="H125" s="16" t="s">
        <v>13</v>
      </c>
      <c r="I125" s="23">
        <v>0.6</v>
      </c>
      <c r="J125" s="23">
        <f>D119*I125</f>
        <v>39.72</v>
      </c>
      <c r="K125" s="23">
        <v>8.5536000000000012</v>
      </c>
      <c r="L125" s="107">
        <f t="shared" si="3"/>
        <v>339.74899200000004</v>
      </c>
    </row>
    <row r="126" spans="1:12" s="15" customFormat="1" x14ac:dyDescent="0.25">
      <c r="A126" s="117">
        <v>118</v>
      </c>
      <c r="B126" s="31"/>
      <c r="C126" s="16"/>
      <c r="D126" s="23"/>
      <c r="E126" s="23"/>
      <c r="F126" s="23"/>
      <c r="G126" s="37" t="s">
        <v>88</v>
      </c>
      <c r="H126" s="16" t="s">
        <v>16</v>
      </c>
      <c r="I126" s="25">
        <v>15</v>
      </c>
      <c r="J126" s="23">
        <f>D119*I126</f>
        <v>993</v>
      </c>
      <c r="K126" s="34">
        <v>0.15681600000000001</v>
      </c>
      <c r="L126" s="107">
        <f t="shared" si="3"/>
        <v>155.718288</v>
      </c>
    </row>
    <row r="127" spans="1:12" s="15" customFormat="1" x14ac:dyDescent="0.25">
      <c r="A127" s="117">
        <v>119</v>
      </c>
      <c r="B127" s="31"/>
      <c r="C127" s="16"/>
      <c r="D127" s="23"/>
      <c r="E127" s="23"/>
      <c r="F127" s="23"/>
      <c r="G127" s="37" t="s">
        <v>89</v>
      </c>
      <c r="H127" s="16" t="s">
        <v>16</v>
      </c>
      <c r="I127" s="25">
        <v>4.34</v>
      </c>
      <c r="J127" s="23">
        <f>D119*I127</f>
        <v>287.30799999999999</v>
      </c>
      <c r="K127" s="34">
        <v>0.10692000000000002</v>
      </c>
      <c r="L127" s="120">
        <f t="shared" si="3"/>
        <v>30.718971360000005</v>
      </c>
    </row>
    <row r="128" spans="1:12" s="15" customFormat="1" x14ac:dyDescent="0.25">
      <c r="A128" s="117">
        <v>120</v>
      </c>
      <c r="B128" s="31"/>
      <c r="C128" s="16"/>
      <c r="D128" s="23"/>
      <c r="E128" s="23"/>
      <c r="F128" s="23"/>
      <c r="G128" s="37" t="s">
        <v>101</v>
      </c>
      <c r="H128" s="16" t="s">
        <v>16</v>
      </c>
      <c r="I128" s="25">
        <v>1</v>
      </c>
      <c r="J128" s="23">
        <f>D119*I128</f>
        <v>66.2</v>
      </c>
      <c r="K128" s="34">
        <v>1.6394400000000002</v>
      </c>
      <c r="L128" s="107">
        <f t="shared" si="3"/>
        <v>108.53092800000002</v>
      </c>
    </row>
    <row r="129" spans="1:12" s="15" customFormat="1" ht="24.75" customHeight="1" x14ac:dyDescent="0.25">
      <c r="A129" s="117">
        <v>121</v>
      </c>
      <c r="B129" s="31" t="s">
        <v>102</v>
      </c>
      <c r="C129" s="16" t="s">
        <v>10</v>
      </c>
      <c r="D129" s="23">
        <v>20.8</v>
      </c>
      <c r="E129" s="23">
        <v>289.17</v>
      </c>
      <c r="F129" s="23">
        <f>D129*E129</f>
        <v>6014.7360000000008</v>
      </c>
      <c r="G129" s="30" t="s">
        <v>81</v>
      </c>
      <c r="H129" s="33" t="s">
        <v>10</v>
      </c>
      <c r="I129" s="23">
        <v>1.05</v>
      </c>
      <c r="J129" s="23">
        <f>D129*I129</f>
        <v>21.840000000000003</v>
      </c>
      <c r="K129" s="34">
        <v>32.931360000000005</v>
      </c>
      <c r="L129" s="107">
        <f t="shared" si="3"/>
        <v>719.22090240000023</v>
      </c>
    </row>
    <row r="130" spans="1:12" s="15" customFormat="1" x14ac:dyDescent="0.25">
      <c r="A130" s="117">
        <v>122</v>
      </c>
      <c r="B130" s="31"/>
      <c r="C130" s="16"/>
      <c r="D130" s="23"/>
      <c r="E130" s="23"/>
      <c r="F130" s="23"/>
      <c r="G130" s="37" t="s">
        <v>97</v>
      </c>
      <c r="H130" s="16" t="s">
        <v>16</v>
      </c>
      <c r="I130" s="23">
        <v>2</v>
      </c>
      <c r="J130" s="23">
        <f>D129*I130</f>
        <v>41.6</v>
      </c>
      <c r="K130" s="23">
        <v>4.4193600000000002</v>
      </c>
      <c r="L130" s="107">
        <f t="shared" si="3"/>
        <v>183.84537600000002</v>
      </c>
    </row>
    <row r="131" spans="1:12" s="15" customFormat="1" x14ac:dyDescent="0.25">
      <c r="A131" s="117">
        <v>123</v>
      </c>
      <c r="B131" s="31"/>
      <c r="C131" s="16"/>
      <c r="D131" s="23"/>
      <c r="E131" s="23"/>
      <c r="F131" s="23"/>
      <c r="G131" s="31" t="s">
        <v>98</v>
      </c>
      <c r="H131" s="16" t="s">
        <v>16</v>
      </c>
      <c r="I131" s="23">
        <v>3</v>
      </c>
      <c r="J131" s="23">
        <f>D129*I131</f>
        <v>62.400000000000006</v>
      </c>
      <c r="K131" s="23">
        <v>1.5824160000000003</v>
      </c>
      <c r="L131" s="107">
        <f t="shared" si="3"/>
        <v>98.742758400000028</v>
      </c>
    </row>
    <row r="132" spans="1:12" s="15" customFormat="1" x14ac:dyDescent="0.25">
      <c r="A132" s="117">
        <v>124</v>
      </c>
      <c r="B132" s="31"/>
      <c r="C132" s="16"/>
      <c r="D132" s="23"/>
      <c r="E132" s="23"/>
      <c r="F132" s="23"/>
      <c r="G132" s="37" t="s">
        <v>84</v>
      </c>
      <c r="H132" s="16" t="s">
        <v>16</v>
      </c>
      <c r="I132" s="23">
        <v>0.03</v>
      </c>
      <c r="J132" s="23">
        <f>D129*I132</f>
        <v>0.624</v>
      </c>
      <c r="K132" s="34">
        <v>35.283600000000007</v>
      </c>
      <c r="L132" s="107">
        <f t="shared" si="3"/>
        <v>22.016966400000005</v>
      </c>
    </row>
    <row r="133" spans="1:12" s="15" customFormat="1" x14ac:dyDescent="0.25">
      <c r="A133" s="117">
        <v>125</v>
      </c>
      <c r="B133" s="31"/>
      <c r="C133" s="16"/>
      <c r="D133" s="23"/>
      <c r="E133" s="23"/>
      <c r="F133" s="23"/>
      <c r="G133" s="37" t="s">
        <v>99</v>
      </c>
      <c r="H133" s="16" t="s">
        <v>13</v>
      </c>
      <c r="I133" s="23">
        <v>2.5</v>
      </c>
      <c r="J133" s="23">
        <f>D129*I133</f>
        <v>52</v>
      </c>
      <c r="K133" s="23">
        <v>13.186800000000002</v>
      </c>
      <c r="L133" s="107">
        <f t="shared" si="3"/>
        <v>685.71360000000004</v>
      </c>
    </row>
    <row r="134" spans="1:12" s="15" customFormat="1" x14ac:dyDescent="0.25">
      <c r="A134" s="117">
        <v>126</v>
      </c>
      <c r="B134" s="31"/>
      <c r="C134" s="16"/>
      <c r="D134" s="23"/>
      <c r="E134" s="23"/>
      <c r="F134" s="23"/>
      <c r="G134" s="37" t="s">
        <v>100</v>
      </c>
      <c r="H134" s="16" t="s">
        <v>13</v>
      </c>
      <c r="I134" s="23">
        <v>0.5</v>
      </c>
      <c r="J134" s="23">
        <f>D129*I134</f>
        <v>10.4</v>
      </c>
      <c r="K134" s="23">
        <v>8.5536000000000012</v>
      </c>
      <c r="L134" s="107">
        <f t="shared" si="3"/>
        <v>88.95744000000002</v>
      </c>
    </row>
    <row r="135" spans="1:12" s="15" customFormat="1" x14ac:dyDescent="0.25">
      <c r="A135" s="117">
        <v>127</v>
      </c>
      <c r="B135" s="31"/>
      <c r="C135" s="16"/>
      <c r="D135" s="23"/>
      <c r="E135" s="23"/>
      <c r="F135" s="23"/>
      <c r="G135" s="37" t="s">
        <v>88</v>
      </c>
      <c r="H135" s="16" t="s">
        <v>16</v>
      </c>
      <c r="I135" s="25">
        <v>35</v>
      </c>
      <c r="J135" s="23">
        <f>D129*I135</f>
        <v>728</v>
      </c>
      <c r="K135" s="34">
        <v>0.15681600000000001</v>
      </c>
      <c r="L135" s="107">
        <f t="shared" si="3"/>
        <v>114.16204800000001</v>
      </c>
    </row>
    <row r="136" spans="1:12" s="15" customFormat="1" x14ac:dyDescent="0.25">
      <c r="A136" s="117">
        <v>128</v>
      </c>
      <c r="B136" s="31"/>
      <c r="C136" s="16"/>
      <c r="D136" s="23"/>
      <c r="E136" s="23"/>
      <c r="F136" s="23"/>
      <c r="G136" s="37" t="s">
        <v>89</v>
      </c>
      <c r="H136" s="16" t="s">
        <v>16</v>
      </c>
      <c r="I136" s="25">
        <v>4.34</v>
      </c>
      <c r="J136" s="23">
        <f>D129*I136</f>
        <v>90.272000000000006</v>
      </c>
      <c r="K136" s="34">
        <v>0.10692000000000002</v>
      </c>
      <c r="L136" s="120">
        <f t="shared" si="3"/>
        <v>9.6518822400000026</v>
      </c>
    </row>
    <row r="137" spans="1:12" s="15" customFormat="1" x14ac:dyDescent="0.25">
      <c r="A137" s="117">
        <v>129</v>
      </c>
      <c r="B137" s="31"/>
      <c r="C137" s="16"/>
      <c r="D137" s="23"/>
      <c r="E137" s="23"/>
      <c r="F137" s="23"/>
      <c r="G137" s="37" t="s">
        <v>101</v>
      </c>
      <c r="H137" s="16" t="s">
        <v>16</v>
      </c>
      <c r="I137" s="25">
        <v>1</v>
      </c>
      <c r="J137" s="23">
        <f>D129*I137</f>
        <v>20.8</v>
      </c>
      <c r="K137" s="34">
        <v>1.6394400000000002</v>
      </c>
      <c r="L137" s="107">
        <f t="shared" si="3"/>
        <v>34.100352000000008</v>
      </c>
    </row>
    <row r="138" spans="1:12" s="15" customFormat="1" x14ac:dyDescent="0.25">
      <c r="A138" s="117">
        <v>130</v>
      </c>
      <c r="B138" s="31" t="s">
        <v>288</v>
      </c>
      <c r="C138" s="16" t="s">
        <v>10</v>
      </c>
      <c r="D138" s="23">
        <v>9</v>
      </c>
      <c r="E138" s="23">
        <v>55.77</v>
      </c>
      <c r="F138" s="23">
        <f>D138*E138</f>
        <v>501.93</v>
      </c>
      <c r="G138" s="37" t="s">
        <v>63</v>
      </c>
      <c r="H138" s="16" t="s">
        <v>10</v>
      </c>
      <c r="I138" s="25">
        <v>1.1000000000000001</v>
      </c>
      <c r="J138" s="23">
        <f>D138*I138</f>
        <v>9.9</v>
      </c>
      <c r="K138" s="34">
        <v>88.743600000000001</v>
      </c>
      <c r="L138" s="107">
        <f t="shared" si="3"/>
        <v>878.56164000000001</v>
      </c>
    </row>
    <row r="139" spans="1:12" s="15" customFormat="1" x14ac:dyDescent="0.25">
      <c r="A139" s="117">
        <v>131</v>
      </c>
      <c r="B139" s="31" t="s">
        <v>289</v>
      </c>
      <c r="C139" s="16" t="s">
        <v>15</v>
      </c>
      <c r="D139" s="23">
        <v>60</v>
      </c>
      <c r="E139" s="23">
        <v>24.79</v>
      </c>
      <c r="F139" s="23">
        <f>D139*E139</f>
        <v>1487.3999999999999</v>
      </c>
      <c r="G139" s="37" t="s">
        <v>290</v>
      </c>
      <c r="H139" s="16" t="s">
        <v>16</v>
      </c>
      <c r="I139" s="25">
        <v>2</v>
      </c>
      <c r="J139" s="23">
        <f>D139*I139</f>
        <v>120</v>
      </c>
      <c r="K139" s="34">
        <v>0.70567200000000008</v>
      </c>
      <c r="L139" s="107">
        <f t="shared" si="3"/>
        <v>84.680640000000011</v>
      </c>
    </row>
    <row r="140" spans="1:12" s="15" customFormat="1" x14ac:dyDescent="0.25">
      <c r="A140" s="117">
        <v>132</v>
      </c>
      <c r="B140" s="31"/>
      <c r="C140" s="16"/>
      <c r="D140" s="23"/>
      <c r="E140" s="23"/>
      <c r="F140" s="23"/>
      <c r="G140" s="37" t="s">
        <v>291</v>
      </c>
      <c r="H140" s="16" t="s">
        <v>15</v>
      </c>
      <c r="I140" s="25">
        <v>1.1000000000000001</v>
      </c>
      <c r="J140" s="23">
        <f>D139*I140</f>
        <v>66</v>
      </c>
      <c r="K140" s="34">
        <v>63.58176000000001</v>
      </c>
      <c r="L140" s="107">
        <f t="shared" si="3"/>
        <v>4196.3961600000002</v>
      </c>
    </row>
    <row r="141" spans="1:12" s="15" customFormat="1" x14ac:dyDescent="0.25">
      <c r="A141" s="117">
        <v>133</v>
      </c>
      <c r="B141" s="31"/>
      <c r="C141" s="16"/>
      <c r="D141" s="23"/>
      <c r="E141" s="23"/>
      <c r="F141" s="23"/>
      <c r="G141" s="37" t="s">
        <v>89</v>
      </c>
      <c r="H141" s="16" t="s">
        <v>16</v>
      </c>
      <c r="I141" s="25">
        <v>4</v>
      </c>
      <c r="J141" s="23">
        <f>D139*I141</f>
        <v>240</v>
      </c>
      <c r="K141" s="34">
        <v>0.10692000000000002</v>
      </c>
      <c r="L141" s="107">
        <f t="shared" si="3"/>
        <v>25.660800000000002</v>
      </c>
    </row>
    <row r="142" spans="1:12" s="15" customFormat="1" ht="25.5" x14ac:dyDescent="0.25">
      <c r="A142" s="117">
        <v>134</v>
      </c>
      <c r="B142" s="31" t="s">
        <v>103</v>
      </c>
      <c r="C142" s="16" t="s">
        <v>16</v>
      </c>
      <c r="D142" s="23">
        <v>1</v>
      </c>
      <c r="E142" s="23">
        <v>23.54</v>
      </c>
      <c r="F142" s="23">
        <f>D142*E142</f>
        <v>23.54</v>
      </c>
      <c r="G142" s="37" t="s">
        <v>104</v>
      </c>
      <c r="H142" s="16" t="s">
        <v>16</v>
      </c>
      <c r="I142" s="23">
        <v>1</v>
      </c>
      <c r="J142" s="23">
        <f>D142*I142</f>
        <v>1</v>
      </c>
      <c r="K142" s="34">
        <v>174.84984000000003</v>
      </c>
      <c r="L142" s="107">
        <f t="shared" si="3"/>
        <v>174.84984000000003</v>
      </c>
    </row>
    <row r="143" spans="1:12" s="15" customFormat="1" x14ac:dyDescent="0.25">
      <c r="A143" s="117">
        <v>135</v>
      </c>
      <c r="B143" s="31" t="s">
        <v>292</v>
      </c>
      <c r="C143" s="16" t="s">
        <v>16</v>
      </c>
      <c r="D143" s="23">
        <v>2</v>
      </c>
      <c r="E143" s="23">
        <v>139.41999999999999</v>
      </c>
      <c r="F143" s="23">
        <f>D143*E143</f>
        <v>278.83999999999997</v>
      </c>
      <c r="G143" s="31" t="s">
        <v>293</v>
      </c>
      <c r="H143" s="16" t="s">
        <v>16</v>
      </c>
      <c r="I143" s="23">
        <v>1</v>
      </c>
      <c r="J143" s="23">
        <f>D143*I143</f>
        <v>2</v>
      </c>
      <c r="K143" s="34">
        <v>510.52161600000005</v>
      </c>
      <c r="L143" s="107">
        <f t="shared" si="3"/>
        <v>1021.0432320000001</v>
      </c>
    </row>
    <row r="144" spans="1:12" s="15" customFormat="1" ht="25.5" x14ac:dyDescent="0.25">
      <c r="A144" s="117">
        <v>136</v>
      </c>
      <c r="B144" s="31" t="s">
        <v>138</v>
      </c>
      <c r="C144" s="16" t="s">
        <v>10</v>
      </c>
      <c r="D144" s="23">
        <v>91.26</v>
      </c>
      <c r="E144" s="23">
        <v>181.04</v>
      </c>
      <c r="F144" s="23">
        <f>D144*E144</f>
        <v>16521.7104</v>
      </c>
      <c r="G144" s="30" t="s">
        <v>346</v>
      </c>
      <c r="H144" s="16" t="s">
        <v>21</v>
      </c>
      <c r="I144" s="23">
        <v>0.25</v>
      </c>
      <c r="J144" s="23">
        <f>D144*I144</f>
        <v>22.815000000000001</v>
      </c>
      <c r="K144" s="34">
        <v>8.6994000000000007</v>
      </c>
      <c r="L144" s="107">
        <f t="shared" si="3"/>
        <v>198.47681100000003</v>
      </c>
    </row>
    <row r="145" spans="1:12" s="15" customFormat="1" x14ac:dyDescent="0.25">
      <c r="A145" s="117">
        <v>137</v>
      </c>
      <c r="B145" s="31"/>
      <c r="C145" s="16"/>
      <c r="D145" s="23"/>
      <c r="E145" s="23"/>
      <c r="F145" s="23"/>
      <c r="G145" s="31" t="s">
        <v>133</v>
      </c>
      <c r="H145" s="16" t="s">
        <v>11</v>
      </c>
      <c r="I145" s="23">
        <v>0.3</v>
      </c>
      <c r="J145" s="23">
        <f>D144*I145</f>
        <v>27.378</v>
      </c>
      <c r="K145" s="34">
        <v>49.881744000000012</v>
      </c>
      <c r="L145" s="107">
        <f t="shared" si="3"/>
        <v>1365.6623872320004</v>
      </c>
    </row>
    <row r="146" spans="1:12" s="15" customFormat="1" x14ac:dyDescent="0.25">
      <c r="A146" s="117">
        <v>138</v>
      </c>
      <c r="B146" s="31"/>
      <c r="C146" s="16"/>
      <c r="D146" s="23"/>
      <c r="E146" s="23"/>
      <c r="F146" s="23"/>
      <c r="G146" s="31" t="s">
        <v>137</v>
      </c>
      <c r="H146" s="16" t="s">
        <v>10</v>
      </c>
      <c r="I146" s="23">
        <v>1.1000000000000001</v>
      </c>
      <c r="J146" s="23">
        <f>D144*I146</f>
        <v>100.38600000000001</v>
      </c>
      <c r="K146" s="34">
        <v>4.8470400000000007</v>
      </c>
      <c r="L146" s="107">
        <f t="shared" si="3"/>
        <v>486.57495744000011</v>
      </c>
    </row>
    <row r="147" spans="1:12" s="15" customFormat="1" x14ac:dyDescent="0.25">
      <c r="A147" s="117">
        <v>139</v>
      </c>
      <c r="B147" s="31"/>
      <c r="C147" s="16"/>
      <c r="D147" s="23"/>
      <c r="E147" s="23"/>
      <c r="F147" s="23"/>
      <c r="G147" s="31" t="s">
        <v>140</v>
      </c>
      <c r="H147" s="16" t="s">
        <v>11</v>
      </c>
      <c r="I147" s="23">
        <v>1.4</v>
      </c>
      <c r="J147" s="23">
        <f>D144*I147</f>
        <v>127.764</v>
      </c>
      <c r="K147" s="34">
        <v>16.251840000000001</v>
      </c>
      <c r="L147" s="107">
        <f t="shared" si="3"/>
        <v>2076.4000857599999</v>
      </c>
    </row>
    <row r="148" spans="1:12" s="15" customFormat="1" x14ac:dyDescent="0.25">
      <c r="A148" s="117">
        <v>140</v>
      </c>
      <c r="B148" s="31"/>
      <c r="C148" s="16"/>
      <c r="D148" s="23"/>
      <c r="E148" s="23"/>
      <c r="F148" s="23"/>
      <c r="G148" s="31" t="s">
        <v>130</v>
      </c>
      <c r="H148" s="16" t="s">
        <v>11</v>
      </c>
      <c r="I148" s="23">
        <v>5.4</v>
      </c>
      <c r="J148" s="23">
        <f>D144*I148</f>
        <v>492.80400000000009</v>
      </c>
      <c r="K148" s="34">
        <v>3.4570799999999999</v>
      </c>
      <c r="L148" s="107">
        <f t="shared" si="3"/>
        <v>1703.6628523200002</v>
      </c>
    </row>
    <row r="149" spans="1:12" s="15" customFormat="1" x14ac:dyDescent="0.25">
      <c r="A149" s="117">
        <v>141</v>
      </c>
      <c r="B149" s="31"/>
      <c r="C149" s="16"/>
      <c r="D149" s="23"/>
      <c r="E149" s="23"/>
      <c r="F149" s="23"/>
      <c r="G149" s="31" t="s">
        <v>131</v>
      </c>
      <c r="H149" s="16" t="s">
        <v>11</v>
      </c>
      <c r="I149" s="23">
        <v>1.8</v>
      </c>
      <c r="J149" s="23">
        <f>D144*I149</f>
        <v>164.268</v>
      </c>
      <c r="K149" s="34">
        <v>5.3460000000000001</v>
      </c>
      <c r="L149" s="107">
        <f t="shared" si="3"/>
        <v>878.17672800000003</v>
      </c>
    </row>
    <row r="150" spans="1:12" s="15" customFormat="1" ht="25.5" x14ac:dyDescent="0.25">
      <c r="A150" s="117">
        <v>142</v>
      </c>
      <c r="B150" s="31" t="s">
        <v>139</v>
      </c>
      <c r="C150" s="16" t="s">
        <v>10</v>
      </c>
      <c r="D150" s="23">
        <v>20.8</v>
      </c>
      <c r="E150" s="23">
        <v>263.35000000000002</v>
      </c>
      <c r="F150" s="23">
        <f>D150*E150</f>
        <v>5477.68</v>
      </c>
      <c r="G150" s="30" t="s">
        <v>346</v>
      </c>
      <c r="H150" s="16" t="s">
        <v>21</v>
      </c>
      <c r="I150" s="23">
        <v>0.25</v>
      </c>
      <c r="J150" s="23">
        <f>D150*I150</f>
        <v>5.2</v>
      </c>
      <c r="K150" s="34">
        <v>8.6994000000000007</v>
      </c>
      <c r="L150" s="107">
        <f t="shared" si="3"/>
        <v>45.236880000000006</v>
      </c>
    </row>
    <row r="151" spans="1:12" s="15" customFormat="1" x14ac:dyDescent="0.25">
      <c r="A151" s="117">
        <v>143</v>
      </c>
      <c r="B151" s="31"/>
      <c r="C151" s="16"/>
      <c r="D151" s="23"/>
      <c r="E151" s="23"/>
      <c r="F151" s="23"/>
      <c r="G151" s="31" t="s">
        <v>133</v>
      </c>
      <c r="H151" s="16" t="s">
        <v>11</v>
      </c>
      <c r="I151" s="23">
        <v>0.3</v>
      </c>
      <c r="J151" s="23">
        <f>D150*I151</f>
        <v>6.24</v>
      </c>
      <c r="K151" s="34">
        <v>49.881744000000012</v>
      </c>
      <c r="L151" s="107">
        <f t="shared" si="3"/>
        <v>311.26208256000007</v>
      </c>
    </row>
    <row r="152" spans="1:12" s="15" customFormat="1" x14ac:dyDescent="0.25">
      <c r="A152" s="117">
        <v>144</v>
      </c>
      <c r="B152" s="31"/>
      <c r="C152" s="16"/>
      <c r="D152" s="23"/>
      <c r="E152" s="23"/>
      <c r="F152" s="23"/>
      <c r="G152" s="31" t="s">
        <v>137</v>
      </c>
      <c r="H152" s="16" t="s">
        <v>10</v>
      </c>
      <c r="I152" s="23">
        <v>1.1000000000000001</v>
      </c>
      <c r="J152" s="23">
        <f>D150*I152</f>
        <v>22.880000000000003</v>
      </c>
      <c r="K152" s="34">
        <v>4.8470400000000007</v>
      </c>
      <c r="L152" s="107">
        <f t="shared" si="3"/>
        <v>110.90027520000002</v>
      </c>
    </row>
    <row r="153" spans="1:12" s="15" customFormat="1" x14ac:dyDescent="0.25">
      <c r="A153" s="117">
        <v>145</v>
      </c>
      <c r="B153" s="31"/>
      <c r="C153" s="16"/>
      <c r="D153" s="23"/>
      <c r="E153" s="23"/>
      <c r="F153" s="23"/>
      <c r="G153" s="31" t="s">
        <v>140</v>
      </c>
      <c r="H153" s="16" t="s">
        <v>11</v>
      </c>
      <c r="I153" s="23">
        <v>1.4</v>
      </c>
      <c r="J153" s="23">
        <f>D150*I153</f>
        <v>29.119999999999997</v>
      </c>
      <c r="K153" s="34">
        <v>16.251840000000001</v>
      </c>
      <c r="L153" s="107">
        <f t="shared" si="3"/>
        <v>473.25358080000001</v>
      </c>
    </row>
    <row r="154" spans="1:12" s="15" customFormat="1" x14ac:dyDescent="0.25">
      <c r="A154" s="117">
        <v>146</v>
      </c>
      <c r="B154" s="31"/>
      <c r="C154" s="16"/>
      <c r="D154" s="23"/>
      <c r="E154" s="23"/>
      <c r="F154" s="23"/>
      <c r="G154" s="31" t="s">
        <v>130</v>
      </c>
      <c r="H154" s="16" t="s">
        <v>11</v>
      </c>
      <c r="I154" s="23">
        <v>5.4</v>
      </c>
      <c r="J154" s="23">
        <f>D150*I154</f>
        <v>112.32000000000001</v>
      </c>
      <c r="K154" s="34">
        <v>3.4570799999999999</v>
      </c>
      <c r="L154" s="107">
        <f t="shared" si="3"/>
        <v>388.2992256</v>
      </c>
    </row>
    <row r="155" spans="1:12" s="15" customFormat="1" x14ac:dyDescent="0.25">
      <c r="A155" s="117">
        <v>147</v>
      </c>
      <c r="B155" s="31"/>
      <c r="C155" s="16"/>
      <c r="D155" s="23"/>
      <c r="E155" s="23"/>
      <c r="F155" s="23"/>
      <c r="G155" s="31" t="s">
        <v>131</v>
      </c>
      <c r="H155" s="16" t="s">
        <v>11</v>
      </c>
      <c r="I155" s="23">
        <v>1.8</v>
      </c>
      <c r="J155" s="23">
        <f>D150*I155</f>
        <v>37.440000000000005</v>
      </c>
      <c r="K155" s="34">
        <v>5.3460000000000001</v>
      </c>
      <c r="L155" s="107">
        <f t="shared" si="3"/>
        <v>200.15424000000002</v>
      </c>
    </row>
    <row r="156" spans="1:12" s="15" customFormat="1" ht="25.5" x14ac:dyDescent="0.25">
      <c r="A156" s="117">
        <v>148</v>
      </c>
      <c r="B156" s="31" t="s">
        <v>144</v>
      </c>
      <c r="C156" s="16" t="s">
        <v>10</v>
      </c>
      <c r="D156" s="23">
        <v>87</v>
      </c>
      <c r="E156" s="23">
        <v>37.869999999999997</v>
      </c>
      <c r="F156" s="23">
        <f>D156*E156</f>
        <v>3294.6899999999996</v>
      </c>
      <c r="G156" s="30" t="s">
        <v>346</v>
      </c>
      <c r="H156" s="16" t="s">
        <v>21</v>
      </c>
      <c r="I156" s="23">
        <v>0.2</v>
      </c>
      <c r="J156" s="23">
        <f>D156*I156</f>
        <v>17.400000000000002</v>
      </c>
      <c r="K156" s="34">
        <v>8.6994000000000007</v>
      </c>
      <c r="L156" s="107">
        <f t="shared" si="3"/>
        <v>151.36956000000004</v>
      </c>
    </row>
    <row r="157" spans="1:12" s="15" customFormat="1" x14ac:dyDescent="0.25">
      <c r="A157" s="117">
        <v>149</v>
      </c>
      <c r="B157" s="31"/>
      <c r="C157" s="16"/>
      <c r="D157" s="23"/>
      <c r="E157" s="23"/>
      <c r="F157" s="23"/>
      <c r="G157" s="31" t="s">
        <v>145</v>
      </c>
      <c r="H157" s="16" t="s">
        <v>16</v>
      </c>
      <c r="I157" s="23">
        <v>0.01</v>
      </c>
      <c r="J157" s="23">
        <f>D156*I157</f>
        <v>0.87</v>
      </c>
      <c r="K157" s="34">
        <v>44.906399999999998</v>
      </c>
      <c r="L157" s="107">
        <f t="shared" si="3"/>
        <v>39.068567999999999</v>
      </c>
    </row>
    <row r="158" spans="1:12" s="15" customFormat="1" x14ac:dyDescent="0.25">
      <c r="A158" s="117">
        <v>150</v>
      </c>
      <c r="B158" s="31"/>
      <c r="C158" s="16"/>
      <c r="D158" s="23"/>
      <c r="E158" s="23"/>
      <c r="F158" s="23"/>
      <c r="G158" s="30" t="s">
        <v>347</v>
      </c>
      <c r="H158" s="16" t="s">
        <v>21</v>
      </c>
      <c r="I158" s="23">
        <v>0.17</v>
      </c>
      <c r="J158" s="23">
        <f>D156*I158</f>
        <v>14.790000000000001</v>
      </c>
      <c r="K158" s="34">
        <v>182.25</v>
      </c>
      <c r="L158" s="107">
        <f t="shared" si="3"/>
        <v>2695.4775</v>
      </c>
    </row>
    <row r="159" spans="1:12" s="15" customFormat="1" x14ac:dyDescent="0.25">
      <c r="A159" s="117">
        <v>151</v>
      </c>
      <c r="B159" s="31" t="s">
        <v>146</v>
      </c>
      <c r="C159" s="16" t="s">
        <v>15</v>
      </c>
      <c r="D159" s="23">
        <v>26.15</v>
      </c>
      <c r="E159" s="23">
        <v>37.869999999999997</v>
      </c>
      <c r="F159" s="23">
        <f>D159*E159</f>
        <v>990.30049999999983</v>
      </c>
      <c r="G159" s="31" t="s">
        <v>142</v>
      </c>
      <c r="H159" s="16" t="s">
        <v>16</v>
      </c>
      <c r="I159" s="23">
        <v>0.5</v>
      </c>
      <c r="J159" s="23">
        <f>D159*I159</f>
        <v>13.074999999999999</v>
      </c>
      <c r="K159" s="34">
        <v>44.906399999999998</v>
      </c>
      <c r="L159" s="107">
        <f t="shared" si="3"/>
        <v>587.15117999999995</v>
      </c>
    </row>
    <row r="160" spans="1:12" s="15" customFormat="1" x14ac:dyDescent="0.25">
      <c r="A160" s="117">
        <v>152</v>
      </c>
      <c r="B160" s="31"/>
      <c r="C160" s="16"/>
      <c r="D160" s="23"/>
      <c r="E160" s="23"/>
      <c r="F160" s="23"/>
      <c r="G160" s="31" t="s">
        <v>147</v>
      </c>
      <c r="H160" s="16" t="s">
        <v>13</v>
      </c>
      <c r="I160" s="23">
        <v>1.1000000000000001</v>
      </c>
      <c r="J160" s="23">
        <f>D159*I160</f>
        <v>28.765000000000001</v>
      </c>
      <c r="K160" s="34">
        <v>188.892</v>
      </c>
      <c r="L160" s="107">
        <f t="shared" si="3"/>
        <v>5433.4783799999996</v>
      </c>
    </row>
    <row r="161" spans="1:12" s="15" customFormat="1" x14ac:dyDescent="0.25">
      <c r="A161" s="117">
        <v>153</v>
      </c>
      <c r="B161" s="31" t="s">
        <v>308</v>
      </c>
      <c r="C161" s="16" t="s">
        <v>15</v>
      </c>
      <c r="D161" s="23">
        <v>26.15</v>
      </c>
      <c r="E161" s="23">
        <v>21.69</v>
      </c>
      <c r="F161" s="23">
        <f>D161*E161</f>
        <v>567.19349999999997</v>
      </c>
      <c r="G161" s="30" t="s">
        <v>347</v>
      </c>
      <c r="H161" s="16" t="s">
        <v>21</v>
      </c>
      <c r="I161" s="23">
        <v>0.03</v>
      </c>
      <c r="J161" s="23">
        <f>D159*I161</f>
        <v>0.78449999999999998</v>
      </c>
      <c r="K161" s="34">
        <v>182.25</v>
      </c>
      <c r="L161" s="107">
        <f t="shared" si="3"/>
        <v>142.97512499999999</v>
      </c>
    </row>
    <row r="162" spans="1:12" s="15" customFormat="1" ht="25.5" x14ac:dyDescent="0.25">
      <c r="A162" s="117">
        <v>154</v>
      </c>
      <c r="B162" s="31" t="s">
        <v>309</v>
      </c>
      <c r="C162" s="16" t="s">
        <v>10</v>
      </c>
      <c r="D162" s="23">
        <v>25.06</v>
      </c>
      <c r="E162" s="23">
        <v>98.41</v>
      </c>
      <c r="F162" s="23">
        <f>D162*E162</f>
        <v>2466.1545999999998</v>
      </c>
      <c r="G162" s="30" t="s">
        <v>346</v>
      </c>
      <c r="H162" s="16" t="s">
        <v>21</v>
      </c>
      <c r="I162" s="23">
        <v>0.1</v>
      </c>
      <c r="J162" s="23">
        <f>D162*I162</f>
        <v>2.5060000000000002</v>
      </c>
      <c r="K162" s="34">
        <v>8.6994000000000007</v>
      </c>
      <c r="L162" s="107">
        <f t="shared" si="3"/>
        <v>21.800696400000003</v>
      </c>
    </row>
    <row r="163" spans="1:12" s="15" customFormat="1" x14ac:dyDescent="0.25">
      <c r="A163" s="108">
        <v>155</v>
      </c>
      <c r="B163" s="12" t="s">
        <v>24</v>
      </c>
      <c r="C163" s="13"/>
      <c r="D163" s="21"/>
      <c r="E163" s="21"/>
      <c r="F163" s="21"/>
      <c r="G163" s="11"/>
      <c r="H163" s="11"/>
      <c r="I163" s="21"/>
      <c r="J163" s="21"/>
      <c r="K163" s="21"/>
      <c r="L163" s="109"/>
    </row>
    <row r="164" spans="1:12" s="15" customFormat="1" x14ac:dyDescent="0.25">
      <c r="A164" s="117">
        <v>156</v>
      </c>
      <c r="B164" s="31" t="s">
        <v>105</v>
      </c>
      <c r="C164" s="16" t="s">
        <v>10</v>
      </c>
      <c r="D164" s="23">
        <v>2.12</v>
      </c>
      <c r="E164" s="42">
        <v>0</v>
      </c>
      <c r="F164" s="34">
        <f>D164*E164</f>
        <v>0</v>
      </c>
      <c r="G164" s="31" t="s">
        <v>106</v>
      </c>
      <c r="H164" s="16" t="s">
        <v>16</v>
      </c>
      <c r="I164" s="25">
        <v>4</v>
      </c>
      <c r="J164" s="34">
        <f>D164*I164</f>
        <v>8.48</v>
      </c>
      <c r="K164" s="34">
        <v>52.070040000000006</v>
      </c>
      <c r="L164" s="118">
        <f>J164*K164</f>
        <v>441.55393920000006</v>
      </c>
    </row>
    <row r="165" spans="1:12" s="15" customFormat="1" x14ac:dyDescent="0.25">
      <c r="A165" s="117">
        <v>157</v>
      </c>
      <c r="B165" s="31"/>
      <c r="C165" s="16"/>
      <c r="D165" s="23"/>
      <c r="E165" s="42"/>
      <c r="F165" s="23"/>
      <c r="G165" s="31" t="s">
        <v>107</v>
      </c>
      <c r="H165" s="16" t="s">
        <v>16</v>
      </c>
      <c r="I165" s="25">
        <v>1</v>
      </c>
      <c r="J165" s="34">
        <f>D164*I165</f>
        <v>2.12</v>
      </c>
      <c r="K165" s="34">
        <v>0</v>
      </c>
      <c r="L165" s="118">
        <f>J165*K165</f>
        <v>0</v>
      </c>
    </row>
    <row r="166" spans="1:12" s="15" customFormat="1" ht="24.75" customHeight="1" x14ac:dyDescent="0.25">
      <c r="A166" s="117">
        <v>158</v>
      </c>
      <c r="B166" s="31" t="s">
        <v>108</v>
      </c>
      <c r="C166" s="16" t="s">
        <v>10</v>
      </c>
      <c r="D166" s="23">
        <v>7.96</v>
      </c>
      <c r="E166" s="23">
        <v>408.97</v>
      </c>
      <c r="F166" s="34">
        <f>D166*E166</f>
        <v>3255.4012000000002</v>
      </c>
      <c r="G166" s="31" t="s">
        <v>109</v>
      </c>
      <c r="H166" s="16" t="s">
        <v>16</v>
      </c>
      <c r="I166" s="25">
        <v>4</v>
      </c>
      <c r="J166" s="34">
        <f>D166*I166</f>
        <v>31.84</v>
      </c>
      <c r="K166" s="34">
        <v>1.5253920000000003</v>
      </c>
      <c r="L166" s="118">
        <f>J166*K166</f>
        <v>48.568481280000007</v>
      </c>
    </row>
    <row r="167" spans="1:12" s="15" customFormat="1" x14ac:dyDescent="0.25">
      <c r="A167" s="117">
        <v>159</v>
      </c>
      <c r="B167" s="31"/>
      <c r="C167" s="16"/>
      <c r="D167" s="23"/>
      <c r="E167" s="23"/>
      <c r="F167" s="34"/>
      <c r="G167" s="31" t="s">
        <v>107</v>
      </c>
      <c r="H167" s="16" t="s">
        <v>16</v>
      </c>
      <c r="I167" s="25">
        <v>0.5</v>
      </c>
      <c r="J167" s="34">
        <f>D166*I167</f>
        <v>3.98</v>
      </c>
      <c r="K167" s="34">
        <v>99.079200000000014</v>
      </c>
      <c r="L167" s="118">
        <f>J167*K167</f>
        <v>394.33521600000006</v>
      </c>
    </row>
    <row r="168" spans="1:12" s="15" customFormat="1" x14ac:dyDescent="0.25">
      <c r="A168" s="117">
        <v>160</v>
      </c>
      <c r="B168" s="31" t="s">
        <v>110</v>
      </c>
      <c r="C168" s="16" t="s">
        <v>111</v>
      </c>
      <c r="D168" s="23">
        <v>8</v>
      </c>
      <c r="E168" s="23">
        <v>65.069999999999993</v>
      </c>
      <c r="F168" s="23">
        <f>D168*E168</f>
        <v>520.55999999999995</v>
      </c>
      <c r="G168" s="37"/>
      <c r="H168" s="33"/>
      <c r="I168" s="25"/>
      <c r="J168" s="34"/>
      <c r="K168" s="34"/>
      <c r="L168" s="118"/>
    </row>
    <row r="169" spans="1:12" s="15" customFormat="1" x14ac:dyDescent="0.25">
      <c r="A169" s="117">
        <v>161</v>
      </c>
      <c r="B169" s="31" t="s">
        <v>113</v>
      </c>
      <c r="C169" s="16" t="s">
        <v>16</v>
      </c>
      <c r="D169" s="23">
        <v>4</v>
      </c>
      <c r="E169" s="23">
        <v>18.59</v>
      </c>
      <c r="F169" s="23">
        <f>D169*E169</f>
        <v>74.36</v>
      </c>
      <c r="G169" s="37"/>
      <c r="H169" s="33"/>
      <c r="I169" s="25"/>
      <c r="J169" s="34"/>
      <c r="K169" s="34"/>
      <c r="L169" s="118"/>
    </row>
    <row r="170" spans="1:12" s="15" customFormat="1" x14ac:dyDescent="0.25">
      <c r="A170" s="117">
        <v>162</v>
      </c>
      <c r="B170" s="31" t="s">
        <v>112</v>
      </c>
      <c r="C170" s="16" t="s">
        <v>15</v>
      </c>
      <c r="D170" s="23">
        <v>26.96</v>
      </c>
      <c r="E170" s="23">
        <v>18.59</v>
      </c>
      <c r="F170" s="23">
        <f>D170*E170</f>
        <v>501.18639999999999</v>
      </c>
      <c r="G170" s="37"/>
      <c r="H170" s="33"/>
      <c r="I170" s="25"/>
      <c r="J170" s="34"/>
      <c r="K170" s="34"/>
      <c r="L170" s="118"/>
    </row>
    <row r="171" spans="1:12" s="15" customFormat="1" x14ac:dyDescent="0.25">
      <c r="A171" s="117">
        <v>163</v>
      </c>
      <c r="B171" s="31" t="s">
        <v>114</v>
      </c>
      <c r="C171" s="16" t="s">
        <v>16</v>
      </c>
      <c r="D171" s="23">
        <v>4</v>
      </c>
      <c r="E171" s="23">
        <v>21.07</v>
      </c>
      <c r="F171" s="23">
        <f>D171*E171</f>
        <v>84.28</v>
      </c>
      <c r="G171" s="37" t="s">
        <v>115</v>
      </c>
      <c r="H171" s="33" t="s">
        <v>16</v>
      </c>
      <c r="I171" s="25">
        <v>1</v>
      </c>
      <c r="J171" s="34">
        <f>D171*I171</f>
        <v>4</v>
      </c>
      <c r="K171" s="34">
        <v>99.792000000000016</v>
      </c>
      <c r="L171" s="118">
        <f>J171*K171</f>
        <v>399.16800000000006</v>
      </c>
    </row>
    <row r="172" spans="1:12" s="15" customFormat="1" x14ac:dyDescent="0.25">
      <c r="A172" s="117">
        <v>164</v>
      </c>
      <c r="B172" s="31" t="s">
        <v>116</v>
      </c>
      <c r="C172" s="16" t="s">
        <v>15</v>
      </c>
      <c r="D172" s="23">
        <v>1</v>
      </c>
      <c r="E172" s="23">
        <v>154.91999999999999</v>
      </c>
      <c r="F172" s="23">
        <f>D172*E172</f>
        <v>154.91999999999999</v>
      </c>
      <c r="G172" s="37" t="s">
        <v>117</v>
      </c>
      <c r="H172" s="33" t="s">
        <v>16</v>
      </c>
      <c r="I172" s="25">
        <v>0.1</v>
      </c>
      <c r="J172" s="34">
        <f>D172*I172</f>
        <v>0.1</v>
      </c>
      <c r="K172" s="34">
        <v>69.141600000000011</v>
      </c>
      <c r="L172" s="118">
        <f>J172*K172</f>
        <v>6.9141600000000016</v>
      </c>
    </row>
    <row r="173" spans="1:12" s="15" customFormat="1" x14ac:dyDescent="0.25">
      <c r="A173" s="117">
        <v>165</v>
      </c>
      <c r="B173" s="31"/>
      <c r="C173" s="16"/>
      <c r="D173" s="23"/>
      <c r="E173" s="23"/>
      <c r="F173" s="23"/>
      <c r="G173" s="31" t="s">
        <v>107</v>
      </c>
      <c r="H173" s="16" t="s">
        <v>16</v>
      </c>
      <c r="I173" s="25">
        <v>0.5</v>
      </c>
      <c r="J173" s="34">
        <f>D172*I173</f>
        <v>0.5</v>
      </c>
      <c r="K173" s="34">
        <v>99.079200000000014</v>
      </c>
      <c r="L173" s="118">
        <f>J173*K173</f>
        <v>49.539600000000007</v>
      </c>
    </row>
    <row r="174" spans="1:12" s="15" customFormat="1" x14ac:dyDescent="0.25">
      <c r="A174" s="117">
        <v>166</v>
      </c>
      <c r="B174" s="31" t="s">
        <v>118</v>
      </c>
      <c r="C174" s="16" t="s">
        <v>15</v>
      </c>
      <c r="D174" s="23">
        <v>7.2</v>
      </c>
      <c r="E174" s="23">
        <v>15.49</v>
      </c>
      <c r="F174" s="23">
        <f>D174*E174</f>
        <v>111.52800000000001</v>
      </c>
      <c r="G174" s="37" t="s">
        <v>73</v>
      </c>
      <c r="H174" s="33" t="s">
        <v>16</v>
      </c>
      <c r="I174" s="25">
        <v>0.3</v>
      </c>
      <c r="J174" s="34">
        <f>D174*I174</f>
        <v>2.16</v>
      </c>
      <c r="K174" s="34">
        <v>68.286240000000006</v>
      </c>
      <c r="L174" s="118">
        <f>J174*K174</f>
        <v>147.49827840000003</v>
      </c>
    </row>
    <row r="175" spans="1:12" s="15" customFormat="1" x14ac:dyDescent="0.25">
      <c r="A175" s="117">
        <v>167</v>
      </c>
      <c r="B175" s="31"/>
      <c r="C175" s="16"/>
      <c r="D175" s="23"/>
      <c r="E175" s="23"/>
      <c r="F175" s="23"/>
      <c r="G175" s="37" t="s">
        <v>119</v>
      </c>
      <c r="H175" s="33" t="s">
        <v>15</v>
      </c>
      <c r="I175" s="25">
        <v>1.3</v>
      </c>
      <c r="J175" s="34">
        <f>D174*I175</f>
        <v>9.3600000000000012</v>
      </c>
      <c r="K175" s="34">
        <v>47.900160000000007</v>
      </c>
      <c r="L175" s="118">
        <f>J175*K175</f>
        <v>448.3454976000001</v>
      </c>
    </row>
    <row r="176" spans="1:12" s="15" customFormat="1" x14ac:dyDescent="0.25">
      <c r="A176" s="108">
        <v>168</v>
      </c>
      <c r="B176" s="12" t="s">
        <v>18</v>
      </c>
      <c r="C176" s="13"/>
      <c r="D176" s="21"/>
      <c r="E176" s="21"/>
      <c r="F176" s="21"/>
      <c r="G176" s="11"/>
      <c r="H176" s="11"/>
      <c r="I176" s="21"/>
      <c r="J176" s="21"/>
      <c r="K176" s="21"/>
      <c r="L176" s="109"/>
    </row>
    <row r="177" spans="1:12" s="15" customFormat="1" x14ac:dyDescent="0.25">
      <c r="A177" s="117">
        <v>169</v>
      </c>
      <c r="B177" s="43" t="s">
        <v>161</v>
      </c>
      <c r="C177" s="44" t="s">
        <v>16</v>
      </c>
      <c r="D177" s="45">
        <v>1</v>
      </c>
      <c r="E177" s="45">
        <v>309.05</v>
      </c>
      <c r="F177" s="23">
        <f>D177*E177</f>
        <v>309.05</v>
      </c>
      <c r="G177" s="37" t="s">
        <v>106</v>
      </c>
      <c r="H177" s="33" t="s">
        <v>16</v>
      </c>
      <c r="I177" s="45"/>
      <c r="J177" s="45">
        <v>4</v>
      </c>
      <c r="K177" s="42">
        <v>17.356680000000001</v>
      </c>
      <c r="L177" s="107">
        <f t="shared" ref="L177:L216" si="4">J177*K177</f>
        <v>69.426720000000003</v>
      </c>
    </row>
    <row r="178" spans="1:12" s="15" customFormat="1" x14ac:dyDescent="0.25">
      <c r="A178" s="117">
        <v>170</v>
      </c>
      <c r="B178" s="43"/>
      <c r="C178" s="44"/>
      <c r="D178" s="45"/>
      <c r="E178" s="45"/>
      <c r="F178" s="23"/>
      <c r="G178" s="37" t="s">
        <v>168</v>
      </c>
      <c r="H178" s="33" t="s">
        <v>16</v>
      </c>
      <c r="I178" s="45"/>
      <c r="J178" s="45">
        <v>1</v>
      </c>
      <c r="K178" s="42">
        <v>702.32184000000007</v>
      </c>
      <c r="L178" s="107">
        <f t="shared" si="4"/>
        <v>702.32184000000007</v>
      </c>
    </row>
    <row r="179" spans="1:12" s="15" customFormat="1" x14ac:dyDescent="0.25">
      <c r="A179" s="117">
        <v>171</v>
      </c>
      <c r="B179" s="43" t="s">
        <v>162</v>
      </c>
      <c r="C179" s="44" t="s">
        <v>16</v>
      </c>
      <c r="D179" s="45">
        <v>1</v>
      </c>
      <c r="E179" s="45">
        <v>49.57</v>
      </c>
      <c r="F179" s="23">
        <f>D179*E179</f>
        <v>49.57</v>
      </c>
      <c r="G179" s="37" t="s">
        <v>163</v>
      </c>
      <c r="H179" s="33" t="s">
        <v>16</v>
      </c>
      <c r="I179" s="45"/>
      <c r="J179" s="45">
        <v>1</v>
      </c>
      <c r="K179" s="42">
        <v>272.28960000000006</v>
      </c>
      <c r="L179" s="107">
        <f t="shared" si="4"/>
        <v>272.28960000000006</v>
      </c>
    </row>
    <row r="180" spans="1:12" s="15" customFormat="1" x14ac:dyDescent="0.25">
      <c r="A180" s="117">
        <v>172</v>
      </c>
      <c r="B180" s="43" t="s">
        <v>165</v>
      </c>
      <c r="C180" s="44" t="s">
        <v>16</v>
      </c>
      <c r="D180" s="45">
        <v>8</v>
      </c>
      <c r="E180" s="45">
        <v>50.7</v>
      </c>
      <c r="F180" s="23">
        <f>D180*E180</f>
        <v>405.6</v>
      </c>
      <c r="G180" s="37" t="s">
        <v>169</v>
      </c>
      <c r="H180" s="33" t="s">
        <v>16</v>
      </c>
      <c r="I180" s="40"/>
      <c r="J180" s="29">
        <v>4</v>
      </c>
      <c r="K180" s="34">
        <v>75.77064</v>
      </c>
      <c r="L180" s="107">
        <f t="shared" si="4"/>
        <v>303.08256</v>
      </c>
    </row>
    <row r="181" spans="1:12" s="15" customFormat="1" x14ac:dyDescent="0.25">
      <c r="A181" s="117">
        <v>173</v>
      </c>
      <c r="B181" s="19"/>
      <c r="C181" s="19"/>
      <c r="D181" s="22"/>
      <c r="E181" s="22"/>
      <c r="F181" s="23"/>
      <c r="G181" s="37" t="s">
        <v>170</v>
      </c>
      <c r="H181" s="33" t="s">
        <v>16</v>
      </c>
      <c r="I181" s="40"/>
      <c r="J181" s="29">
        <v>4</v>
      </c>
      <c r="K181" s="34">
        <v>91.879920000000013</v>
      </c>
      <c r="L181" s="107">
        <f t="shared" si="4"/>
        <v>367.51968000000005</v>
      </c>
    </row>
    <row r="182" spans="1:12" s="15" customFormat="1" x14ac:dyDescent="0.25">
      <c r="A182" s="117">
        <v>174</v>
      </c>
      <c r="B182" s="43" t="s">
        <v>164</v>
      </c>
      <c r="C182" s="44" t="s">
        <v>16</v>
      </c>
      <c r="D182" s="45">
        <v>1</v>
      </c>
      <c r="E182" s="45">
        <v>170.41</v>
      </c>
      <c r="F182" s="23">
        <f>D182*E182</f>
        <v>170.41</v>
      </c>
      <c r="G182" s="37" t="s">
        <v>171</v>
      </c>
      <c r="H182" s="33" t="s">
        <v>16</v>
      </c>
      <c r="I182" s="40"/>
      <c r="J182" s="29">
        <v>1</v>
      </c>
      <c r="K182" s="34">
        <v>500.67072000000002</v>
      </c>
      <c r="L182" s="107">
        <f t="shared" si="4"/>
        <v>500.67072000000002</v>
      </c>
    </row>
    <row r="183" spans="1:12" s="15" customFormat="1" x14ac:dyDescent="0.25">
      <c r="A183" s="117">
        <v>175</v>
      </c>
      <c r="B183" s="43" t="s">
        <v>166</v>
      </c>
      <c r="C183" s="44" t="s">
        <v>16</v>
      </c>
      <c r="D183" s="45">
        <v>10</v>
      </c>
      <c r="E183" s="45">
        <v>99.14</v>
      </c>
      <c r="F183" s="23">
        <f>D183*E183</f>
        <v>991.4</v>
      </c>
      <c r="G183" s="46" t="s">
        <v>167</v>
      </c>
      <c r="H183" s="33" t="s">
        <v>16</v>
      </c>
      <c r="I183" s="40"/>
      <c r="J183" s="29">
        <v>10</v>
      </c>
      <c r="K183" s="34">
        <v>489.87892800000009</v>
      </c>
      <c r="L183" s="107">
        <f t="shared" si="4"/>
        <v>4898.7892800000009</v>
      </c>
    </row>
    <row r="184" spans="1:12" s="15" customFormat="1" x14ac:dyDescent="0.25">
      <c r="A184" s="117">
        <v>176</v>
      </c>
      <c r="B184" s="43" t="s">
        <v>172</v>
      </c>
      <c r="C184" s="44" t="s">
        <v>16</v>
      </c>
      <c r="D184" s="45">
        <v>1</v>
      </c>
      <c r="E184" s="45">
        <v>89.85</v>
      </c>
      <c r="F184" s="23">
        <f>D184*E184</f>
        <v>89.85</v>
      </c>
      <c r="G184" s="43" t="s">
        <v>173</v>
      </c>
      <c r="H184" s="44" t="s">
        <v>12</v>
      </c>
      <c r="I184" s="45"/>
      <c r="J184" s="45">
        <v>1</v>
      </c>
      <c r="K184" s="42">
        <v>333.23399999999998</v>
      </c>
      <c r="L184" s="107">
        <f t="shared" si="4"/>
        <v>333.23399999999998</v>
      </c>
    </row>
    <row r="185" spans="1:12" s="15" customFormat="1" x14ac:dyDescent="0.25">
      <c r="A185" s="117">
        <v>177</v>
      </c>
      <c r="B185" s="43"/>
      <c r="C185" s="44"/>
      <c r="D185" s="45"/>
      <c r="E185" s="45"/>
      <c r="F185" s="23"/>
      <c r="G185" s="43" t="s">
        <v>310</v>
      </c>
      <c r="H185" s="44" t="s">
        <v>12</v>
      </c>
      <c r="I185" s="45"/>
      <c r="J185" s="45">
        <v>1</v>
      </c>
      <c r="K185" s="42">
        <v>38.648016000000005</v>
      </c>
      <c r="L185" s="107">
        <f t="shared" si="4"/>
        <v>38.648016000000005</v>
      </c>
    </row>
    <row r="186" spans="1:12" s="15" customFormat="1" x14ac:dyDescent="0.25">
      <c r="A186" s="117">
        <v>178</v>
      </c>
      <c r="B186" s="43" t="s">
        <v>174</v>
      </c>
      <c r="C186" s="44" t="s">
        <v>175</v>
      </c>
      <c r="D186" s="45">
        <v>90</v>
      </c>
      <c r="E186" s="45">
        <v>13.34</v>
      </c>
      <c r="F186" s="23">
        <f>D186*E186</f>
        <v>1200.5999999999999</v>
      </c>
      <c r="G186" s="43" t="s">
        <v>176</v>
      </c>
      <c r="H186" s="44" t="s">
        <v>13</v>
      </c>
      <c r="I186" s="45"/>
      <c r="J186" s="45">
        <v>38</v>
      </c>
      <c r="K186" s="42">
        <v>5.9875200000000008</v>
      </c>
      <c r="L186" s="107">
        <f t="shared" si="4"/>
        <v>227.52576000000002</v>
      </c>
    </row>
    <row r="187" spans="1:12" s="15" customFormat="1" x14ac:dyDescent="0.25">
      <c r="A187" s="117">
        <v>179</v>
      </c>
      <c r="B187" s="43"/>
      <c r="C187" s="44"/>
      <c r="D187" s="45"/>
      <c r="E187" s="45"/>
      <c r="F187" s="23"/>
      <c r="G187" s="43" t="s">
        <v>177</v>
      </c>
      <c r="H187" s="44" t="s">
        <v>13</v>
      </c>
      <c r="I187" s="45"/>
      <c r="J187" s="45">
        <v>52</v>
      </c>
      <c r="K187" s="42">
        <v>5.2889760000000008</v>
      </c>
      <c r="L187" s="107">
        <f t="shared" si="4"/>
        <v>275.02675200000004</v>
      </c>
    </row>
    <row r="188" spans="1:12" s="15" customFormat="1" x14ac:dyDescent="0.25">
      <c r="A188" s="117">
        <v>180</v>
      </c>
      <c r="B188" s="43"/>
      <c r="C188" s="44"/>
      <c r="D188" s="45"/>
      <c r="E188" s="45"/>
      <c r="F188" s="23"/>
      <c r="G188" s="43" t="s">
        <v>176</v>
      </c>
      <c r="H188" s="44" t="s">
        <v>13</v>
      </c>
      <c r="I188" s="45"/>
      <c r="J188" s="45">
        <v>90</v>
      </c>
      <c r="K188" s="42">
        <v>5.3460000000000001</v>
      </c>
      <c r="L188" s="107">
        <f t="shared" si="4"/>
        <v>481.14</v>
      </c>
    </row>
    <row r="189" spans="1:12" s="15" customFormat="1" ht="25.5" x14ac:dyDescent="0.25">
      <c r="A189" s="117">
        <v>181</v>
      </c>
      <c r="B189" s="43" t="s">
        <v>178</v>
      </c>
      <c r="C189" s="44" t="s">
        <v>175</v>
      </c>
      <c r="D189" s="45">
        <v>1245</v>
      </c>
      <c r="E189" s="45">
        <v>10.85</v>
      </c>
      <c r="F189" s="23">
        <f>D189*E189</f>
        <v>13508.25</v>
      </c>
      <c r="G189" s="43" t="s">
        <v>252</v>
      </c>
      <c r="H189" s="44" t="s">
        <v>11</v>
      </c>
      <c r="I189" s="45">
        <v>0.2</v>
      </c>
      <c r="J189" s="45">
        <f>D189*I189</f>
        <v>249</v>
      </c>
      <c r="K189" s="42">
        <v>3.3929279999999999</v>
      </c>
      <c r="L189" s="107">
        <f t="shared" si="4"/>
        <v>844.83907199999999</v>
      </c>
    </row>
    <row r="190" spans="1:12" s="15" customFormat="1" x14ac:dyDescent="0.25">
      <c r="A190" s="117">
        <v>182</v>
      </c>
      <c r="B190" s="43"/>
      <c r="C190" s="44"/>
      <c r="D190" s="45"/>
      <c r="E190" s="45"/>
      <c r="F190" s="23"/>
      <c r="G190" s="43" t="s">
        <v>179</v>
      </c>
      <c r="H190" s="44" t="s">
        <v>13</v>
      </c>
      <c r="I190" s="45"/>
      <c r="J190" s="45">
        <v>550</v>
      </c>
      <c r="K190" s="42">
        <v>12.474000000000002</v>
      </c>
      <c r="L190" s="107">
        <f t="shared" si="4"/>
        <v>6860.7000000000007</v>
      </c>
    </row>
    <row r="191" spans="1:12" s="15" customFormat="1" x14ac:dyDescent="0.25">
      <c r="A191" s="117">
        <v>183</v>
      </c>
      <c r="B191" s="43"/>
      <c r="C191" s="44"/>
      <c r="D191" s="45"/>
      <c r="E191" s="45"/>
      <c r="F191" s="23"/>
      <c r="G191" s="43" t="s">
        <v>180</v>
      </c>
      <c r="H191" s="44" t="s">
        <v>13</v>
      </c>
      <c r="I191" s="45"/>
      <c r="J191" s="45">
        <v>650</v>
      </c>
      <c r="K191" s="42">
        <v>18.033840000000001</v>
      </c>
      <c r="L191" s="107">
        <f t="shared" si="4"/>
        <v>11721.996000000001</v>
      </c>
    </row>
    <row r="192" spans="1:12" s="15" customFormat="1" x14ac:dyDescent="0.25">
      <c r="A192" s="117">
        <v>184</v>
      </c>
      <c r="B192" s="43"/>
      <c r="C192" s="44"/>
      <c r="D192" s="45"/>
      <c r="E192" s="45"/>
      <c r="F192" s="23"/>
      <c r="G192" s="43" t="s">
        <v>181</v>
      </c>
      <c r="H192" s="44" t="s">
        <v>13</v>
      </c>
      <c r="I192" s="45"/>
      <c r="J192" s="45">
        <v>45</v>
      </c>
      <c r="K192" s="42">
        <v>45.761760000000002</v>
      </c>
      <c r="L192" s="107">
        <f t="shared" si="4"/>
        <v>2059.2791999999999</v>
      </c>
    </row>
    <row r="193" spans="1:12" s="15" customFormat="1" x14ac:dyDescent="0.25">
      <c r="A193" s="117">
        <v>185</v>
      </c>
      <c r="B193" s="43"/>
      <c r="C193" s="44"/>
      <c r="D193" s="45"/>
      <c r="E193" s="45"/>
      <c r="F193" s="23"/>
      <c r="G193" s="43" t="s">
        <v>182</v>
      </c>
      <c r="H193" s="44" t="s">
        <v>16</v>
      </c>
      <c r="I193" s="45"/>
      <c r="J193" s="45">
        <v>37.35</v>
      </c>
      <c r="K193" s="42">
        <v>12.188880000000003</v>
      </c>
      <c r="L193" s="107">
        <f t="shared" si="4"/>
        <v>455.25466800000009</v>
      </c>
    </row>
    <row r="194" spans="1:12" s="15" customFormat="1" x14ac:dyDescent="0.25">
      <c r="A194" s="117">
        <v>186</v>
      </c>
      <c r="B194" s="43"/>
      <c r="C194" s="44"/>
      <c r="D194" s="45"/>
      <c r="E194" s="45"/>
      <c r="F194" s="23"/>
      <c r="G194" s="43" t="s">
        <v>183</v>
      </c>
      <c r="H194" s="44" t="s">
        <v>16</v>
      </c>
      <c r="I194" s="45"/>
      <c r="J194" s="45">
        <v>1245</v>
      </c>
      <c r="K194" s="42">
        <v>4.2768000000000006</v>
      </c>
      <c r="L194" s="107">
        <f t="shared" si="4"/>
        <v>5324.6160000000009</v>
      </c>
    </row>
    <row r="195" spans="1:12" s="15" customFormat="1" x14ac:dyDescent="0.25">
      <c r="A195" s="117">
        <v>187</v>
      </c>
      <c r="B195" s="47"/>
      <c r="C195" s="44"/>
      <c r="D195" s="45"/>
      <c r="E195" s="45"/>
      <c r="F195" s="45"/>
      <c r="G195" s="43" t="s">
        <v>184</v>
      </c>
      <c r="H195" s="44" t="s">
        <v>16</v>
      </c>
      <c r="I195" s="45"/>
      <c r="J195" s="45">
        <v>1245</v>
      </c>
      <c r="K195" s="42">
        <v>4.1912640000000003</v>
      </c>
      <c r="L195" s="107">
        <f t="shared" si="4"/>
        <v>5218.1236800000006</v>
      </c>
    </row>
    <row r="196" spans="1:12" s="15" customFormat="1" ht="25.5" x14ac:dyDescent="0.25">
      <c r="A196" s="117">
        <v>188</v>
      </c>
      <c r="B196" s="43" t="s">
        <v>185</v>
      </c>
      <c r="C196" s="44" t="s">
        <v>15</v>
      </c>
      <c r="D196" s="45">
        <v>86</v>
      </c>
      <c r="E196" s="45">
        <v>18.59</v>
      </c>
      <c r="F196" s="45">
        <f>D196*E196</f>
        <v>1598.74</v>
      </c>
      <c r="G196" s="43" t="s">
        <v>252</v>
      </c>
      <c r="H196" s="44" t="s">
        <v>11</v>
      </c>
      <c r="I196" s="45">
        <v>0.2</v>
      </c>
      <c r="J196" s="45">
        <f>D196*I196</f>
        <v>17.2</v>
      </c>
      <c r="K196" s="42">
        <v>3.3929279999999999</v>
      </c>
      <c r="L196" s="107">
        <f t="shared" si="4"/>
        <v>58.358361599999995</v>
      </c>
    </row>
    <row r="197" spans="1:12" s="15" customFormat="1" x14ac:dyDescent="0.25">
      <c r="A197" s="117">
        <v>189</v>
      </c>
      <c r="B197" s="43" t="s">
        <v>187</v>
      </c>
      <c r="C197" s="44" t="s">
        <v>15</v>
      </c>
      <c r="D197" s="45">
        <v>86</v>
      </c>
      <c r="E197" s="45">
        <v>48.02</v>
      </c>
      <c r="F197" s="45">
        <f>D197*E197</f>
        <v>4129.72</v>
      </c>
      <c r="G197" s="10" t="s">
        <v>32</v>
      </c>
      <c r="H197" s="17" t="s">
        <v>16</v>
      </c>
      <c r="I197" s="45">
        <v>0.05</v>
      </c>
      <c r="J197" s="45">
        <f>D197*I197</f>
        <v>4.3</v>
      </c>
      <c r="K197" s="42">
        <v>420.55200000000008</v>
      </c>
      <c r="L197" s="107">
        <f t="shared" si="4"/>
        <v>1808.3736000000004</v>
      </c>
    </row>
    <row r="198" spans="1:12" s="15" customFormat="1" x14ac:dyDescent="0.25">
      <c r="A198" s="117">
        <v>190</v>
      </c>
      <c r="B198" s="30"/>
      <c r="C198" s="48"/>
      <c r="D198" s="40"/>
      <c r="E198" s="40"/>
      <c r="F198" s="45"/>
      <c r="G198" s="10" t="s">
        <v>33</v>
      </c>
      <c r="H198" s="17" t="s">
        <v>16</v>
      </c>
      <c r="I198" s="45">
        <v>7.0000000000000007E-2</v>
      </c>
      <c r="J198" s="45">
        <f>D197*I198</f>
        <v>6.0200000000000005</v>
      </c>
      <c r="K198" s="42">
        <v>722.77920000000006</v>
      </c>
      <c r="L198" s="107">
        <f t="shared" si="4"/>
        <v>4351.1307840000009</v>
      </c>
    </row>
    <row r="199" spans="1:12" s="15" customFormat="1" ht="25.5" x14ac:dyDescent="0.25">
      <c r="A199" s="117">
        <v>191</v>
      </c>
      <c r="B199" s="30" t="s">
        <v>188</v>
      </c>
      <c r="C199" s="44" t="s">
        <v>15</v>
      </c>
      <c r="D199" s="45">
        <v>2</v>
      </c>
      <c r="E199" s="45">
        <v>77.459999999999994</v>
      </c>
      <c r="F199" s="45">
        <f>D199*E199</f>
        <v>154.91999999999999</v>
      </c>
      <c r="G199" s="10" t="s">
        <v>32</v>
      </c>
      <c r="H199" s="17" t="s">
        <v>16</v>
      </c>
      <c r="I199" s="45">
        <v>0.05</v>
      </c>
      <c r="J199" s="45">
        <f>D199*I199</f>
        <v>0.1</v>
      </c>
      <c r="K199" s="42">
        <v>420.55200000000008</v>
      </c>
      <c r="L199" s="107">
        <f t="shared" si="4"/>
        <v>42.055200000000013</v>
      </c>
    </row>
    <row r="200" spans="1:12" s="15" customFormat="1" x14ac:dyDescent="0.25">
      <c r="A200" s="117">
        <v>192</v>
      </c>
      <c r="B200" s="28"/>
      <c r="C200" s="8"/>
      <c r="D200" s="29"/>
      <c r="E200" s="23"/>
      <c r="F200" s="45"/>
      <c r="G200" s="10" t="s">
        <v>33</v>
      </c>
      <c r="H200" s="17" t="s">
        <v>16</v>
      </c>
      <c r="I200" s="45">
        <v>0.1</v>
      </c>
      <c r="J200" s="45">
        <f>D199*I200</f>
        <v>0.2</v>
      </c>
      <c r="K200" s="42">
        <v>722.77920000000006</v>
      </c>
      <c r="L200" s="107">
        <f t="shared" si="4"/>
        <v>144.55584000000002</v>
      </c>
    </row>
    <row r="201" spans="1:12" s="15" customFormat="1" x14ac:dyDescent="0.2">
      <c r="A201" s="117">
        <v>193</v>
      </c>
      <c r="B201" s="28"/>
      <c r="C201" s="8"/>
      <c r="D201" s="29"/>
      <c r="E201" s="23"/>
      <c r="F201" s="45"/>
      <c r="G201" s="49" t="s">
        <v>190</v>
      </c>
      <c r="H201" s="44" t="s">
        <v>16</v>
      </c>
      <c r="I201" s="45">
        <v>1</v>
      </c>
      <c r="J201" s="45">
        <f>D199*I201</f>
        <v>2</v>
      </c>
      <c r="K201" s="50">
        <v>6.7716000000000003</v>
      </c>
      <c r="L201" s="107">
        <f t="shared" si="4"/>
        <v>13.543200000000001</v>
      </c>
    </row>
    <row r="202" spans="1:12" s="15" customFormat="1" x14ac:dyDescent="0.2">
      <c r="A202" s="117">
        <v>194</v>
      </c>
      <c r="B202" s="28" t="s">
        <v>285</v>
      </c>
      <c r="C202" s="44" t="s">
        <v>16</v>
      </c>
      <c r="D202" s="45">
        <v>34</v>
      </c>
      <c r="E202" s="45">
        <v>64.45</v>
      </c>
      <c r="F202" s="45">
        <f>D202*E202</f>
        <v>2191.3000000000002</v>
      </c>
      <c r="G202" s="49" t="s">
        <v>189</v>
      </c>
      <c r="H202" s="44" t="s">
        <v>16</v>
      </c>
      <c r="I202" s="45">
        <v>0.02</v>
      </c>
      <c r="J202" s="45">
        <f>D202*I202</f>
        <v>0.68</v>
      </c>
      <c r="K202" s="50">
        <v>382.06080000000003</v>
      </c>
      <c r="L202" s="107">
        <f t="shared" si="4"/>
        <v>259.80134400000003</v>
      </c>
    </row>
    <row r="203" spans="1:12" s="15" customFormat="1" ht="25.5" x14ac:dyDescent="0.25">
      <c r="A203" s="117">
        <v>195</v>
      </c>
      <c r="B203" s="28"/>
      <c r="C203" s="8"/>
      <c r="D203" s="29"/>
      <c r="E203" s="23"/>
      <c r="F203" s="45"/>
      <c r="G203" s="43" t="s">
        <v>252</v>
      </c>
      <c r="H203" s="44" t="s">
        <v>11</v>
      </c>
      <c r="I203" s="45">
        <v>0.1</v>
      </c>
      <c r="J203" s="45">
        <f>D202*I203</f>
        <v>3.4000000000000004</v>
      </c>
      <c r="K203" s="50">
        <v>3.3929279999999999</v>
      </c>
      <c r="L203" s="107">
        <f t="shared" si="4"/>
        <v>11.535955200000002</v>
      </c>
    </row>
    <row r="204" spans="1:12" s="15" customFormat="1" x14ac:dyDescent="0.2">
      <c r="A204" s="117">
        <v>196</v>
      </c>
      <c r="B204" s="28"/>
      <c r="C204" s="8"/>
      <c r="D204" s="29"/>
      <c r="E204" s="23"/>
      <c r="F204" s="45"/>
      <c r="G204" s="49" t="s">
        <v>190</v>
      </c>
      <c r="H204" s="44" t="s">
        <v>16</v>
      </c>
      <c r="I204" s="45">
        <v>1</v>
      </c>
      <c r="J204" s="45">
        <f>D202*I204</f>
        <v>34</v>
      </c>
      <c r="K204" s="50">
        <v>6.7716000000000003</v>
      </c>
      <c r="L204" s="107">
        <f t="shared" si="4"/>
        <v>230.23440000000002</v>
      </c>
    </row>
    <row r="205" spans="1:12" s="15" customFormat="1" x14ac:dyDescent="0.2">
      <c r="A205" s="117">
        <v>197</v>
      </c>
      <c r="B205" s="28" t="s">
        <v>191</v>
      </c>
      <c r="C205" s="8" t="s">
        <v>16</v>
      </c>
      <c r="D205" s="29">
        <v>4</v>
      </c>
      <c r="E205" s="23">
        <v>60.72</v>
      </c>
      <c r="F205" s="45">
        <f>D205*E205</f>
        <v>242.88</v>
      </c>
      <c r="G205" s="49" t="s">
        <v>189</v>
      </c>
      <c r="H205" s="44" t="s">
        <v>16</v>
      </c>
      <c r="I205" s="45">
        <v>0.02</v>
      </c>
      <c r="J205" s="45">
        <f>D205*I205</f>
        <v>0.08</v>
      </c>
      <c r="K205" s="50">
        <v>382.06080000000003</v>
      </c>
      <c r="L205" s="107">
        <f t="shared" si="4"/>
        <v>30.564864000000004</v>
      </c>
    </row>
    <row r="206" spans="1:12" s="15" customFormat="1" ht="25.5" x14ac:dyDescent="0.25">
      <c r="A206" s="117">
        <v>198</v>
      </c>
      <c r="B206" s="28"/>
      <c r="C206" s="8"/>
      <c r="D206" s="29"/>
      <c r="E206" s="23"/>
      <c r="F206" s="45"/>
      <c r="G206" s="43" t="s">
        <v>252</v>
      </c>
      <c r="H206" s="44" t="s">
        <v>11</v>
      </c>
      <c r="I206" s="45">
        <v>0.1</v>
      </c>
      <c r="J206" s="45">
        <f>D205*I206</f>
        <v>0.4</v>
      </c>
      <c r="K206" s="50">
        <v>3.3929279999999999</v>
      </c>
      <c r="L206" s="107">
        <f t="shared" si="4"/>
        <v>1.3571712</v>
      </c>
    </row>
    <row r="207" spans="1:12" s="15" customFormat="1" x14ac:dyDescent="0.2">
      <c r="A207" s="117">
        <v>199</v>
      </c>
      <c r="B207" s="28"/>
      <c r="C207" s="8"/>
      <c r="D207" s="29"/>
      <c r="E207" s="23"/>
      <c r="F207" s="45"/>
      <c r="G207" s="49" t="s">
        <v>190</v>
      </c>
      <c r="H207" s="44" t="s">
        <v>16</v>
      </c>
      <c r="I207" s="45">
        <v>1</v>
      </c>
      <c r="J207" s="45">
        <f>D205*I207</f>
        <v>4</v>
      </c>
      <c r="K207" s="50">
        <v>6.7716000000000003</v>
      </c>
      <c r="L207" s="107">
        <f t="shared" si="4"/>
        <v>27.086400000000001</v>
      </c>
    </row>
    <row r="208" spans="1:12" s="15" customFormat="1" ht="25.5" x14ac:dyDescent="0.2">
      <c r="A208" s="117">
        <v>200</v>
      </c>
      <c r="B208" s="30" t="s">
        <v>192</v>
      </c>
      <c r="C208" s="8" t="s">
        <v>16</v>
      </c>
      <c r="D208" s="29">
        <v>5</v>
      </c>
      <c r="E208" s="23">
        <v>120.84</v>
      </c>
      <c r="F208" s="45">
        <f>D208*E208</f>
        <v>604.20000000000005</v>
      </c>
      <c r="G208" s="51" t="s">
        <v>193</v>
      </c>
      <c r="H208" s="44" t="s">
        <v>16</v>
      </c>
      <c r="I208" s="45">
        <v>3</v>
      </c>
      <c r="J208" s="45">
        <f>D208*I208</f>
        <v>15</v>
      </c>
      <c r="K208" s="50">
        <v>6.4864799999999994</v>
      </c>
      <c r="L208" s="107">
        <f t="shared" si="4"/>
        <v>97.297199999999989</v>
      </c>
    </row>
    <row r="209" spans="1:12" s="15" customFormat="1" x14ac:dyDescent="0.2">
      <c r="A209" s="117">
        <v>201</v>
      </c>
      <c r="B209" s="28" t="s">
        <v>194</v>
      </c>
      <c r="C209" s="8" t="s">
        <v>16</v>
      </c>
      <c r="D209" s="29">
        <v>1</v>
      </c>
      <c r="E209" s="23">
        <v>443.05</v>
      </c>
      <c r="F209" s="45">
        <f>D209*E209</f>
        <v>443.05</v>
      </c>
      <c r="G209" s="51" t="s">
        <v>193</v>
      </c>
      <c r="H209" s="44" t="s">
        <v>16</v>
      </c>
      <c r="I209" s="45">
        <v>3</v>
      </c>
      <c r="J209" s="45">
        <f>D209*I209</f>
        <v>3</v>
      </c>
      <c r="K209" s="50">
        <v>6.4864799999999994</v>
      </c>
      <c r="L209" s="107">
        <f t="shared" si="4"/>
        <v>19.459439999999997</v>
      </c>
    </row>
    <row r="210" spans="1:12" s="15" customFormat="1" x14ac:dyDescent="0.2">
      <c r="A210" s="117">
        <v>202</v>
      </c>
      <c r="B210" s="28" t="s">
        <v>195</v>
      </c>
      <c r="C210" s="8" t="s">
        <v>10</v>
      </c>
      <c r="D210" s="29">
        <v>3.6</v>
      </c>
      <c r="E210" s="23">
        <v>99.14</v>
      </c>
      <c r="F210" s="45">
        <f>D210*E210</f>
        <v>356.904</v>
      </c>
      <c r="G210" s="49" t="s">
        <v>196</v>
      </c>
      <c r="H210" s="44" t="s">
        <v>10</v>
      </c>
      <c r="I210" s="45">
        <v>1</v>
      </c>
      <c r="J210" s="45">
        <f>D210*I210</f>
        <v>3.6</v>
      </c>
      <c r="K210" s="34">
        <v>103.64112000000002</v>
      </c>
      <c r="L210" s="107">
        <f t="shared" si="4"/>
        <v>373.10803200000004</v>
      </c>
    </row>
    <row r="211" spans="1:12" s="15" customFormat="1" x14ac:dyDescent="0.2">
      <c r="A211" s="117">
        <v>203</v>
      </c>
      <c r="B211" s="28"/>
      <c r="C211" s="8"/>
      <c r="D211" s="29"/>
      <c r="E211" s="23"/>
      <c r="F211" s="45"/>
      <c r="G211" s="49" t="s">
        <v>311</v>
      </c>
      <c r="H211" s="44" t="s">
        <v>13</v>
      </c>
      <c r="I211" s="45">
        <v>1</v>
      </c>
      <c r="J211" s="45">
        <f>D210*I211</f>
        <v>3.6</v>
      </c>
      <c r="K211" s="34">
        <v>104.77447200000002</v>
      </c>
      <c r="L211" s="107">
        <f t="shared" si="4"/>
        <v>377.18809920000007</v>
      </c>
    </row>
    <row r="212" spans="1:12" s="15" customFormat="1" x14ac:dyDescent="0.2">
      <c r="A212" s="117">
        <v>204</v>
      </c>
      <c r="B212" s="28" t="s">
        <v>342</v>
      </c>
      <c r="C212" s="8" t="s">
        <v>16</v>
      </c>
      <c r="D212" s="29">
        <v>2</v>
      </c>
      <c r="E212" s="23">
        <v>74.36</v>
      </c>
      <c r="F212" s="45">
        <f>D212*E212</f>
        <v>148.72</v>
      </c>
      <c r="G212" s="49" t="s">
        <v>197</v>
      </c>
      <c r="H212" s="44" t="s">
        <v>16</v>
      </c>
      <c r="I212" s="45">
        <v>1</v>
      </c>
      <c r="J212" s="45">
        <f>D212*I212</f>
        <v>2</v>
      </c>
      <c r="K212" s="50">
        <v>12.188880000000003</v>
      </c>
      <c r="L212" s="107">
        <f t="shared" si="4"/>
        <v>24.377760000000006</v>
      </c>
    </row>
    <row r="213" spans="1:12" s="15" customFormat="1" x14ac:dyDescent="0.2">
      <c r="A213" s="117">
        <v>205</v>
      </c>
      <c r="B213" s="28" t="s">
        <v>312</v>
      </c>
      <c r="C213" s="8" t="s">
        <v>16</v>
      </c>
      <c r="D213" s="29">
        <v>1</v>
      </c>
      <c r="E213" s="23">
        <v>322.22000000000003</v>
      </c>
      <c r="F213" s="45">
        <f>D213*E213</f>
        <v>322.22000000000003</v>
      </c>
      <c r="G213" s="49"/>
      <c r="H213" s="44"/>
      <c r="I213" s="45"/>
      <c r="J213" s="45"/>
      <c r="K213" s="50"/>
      <c r="L213" s="107"/>
    </row>
    <row r="214" spans="1:12" s="15" customFormat="1" ht="38.25" x14ac:dyDescent="0.2">
      <c r="A214" s="117">
        <v>206</v>
      </c>
      <c r="B214" s="30" t="s">
        <v>313</v>
      </c>
      <c r="C214" s="8" t="s">
        <v>16</v>
      </c>
      <c r="D214" s="29">
        <v>63</v>
      </c>
      <c r="E214" s="23">
        <v>105.34</v>
      </c>
      <c r="F214" s="45">
        <f>D214*E214</f>
        <v>6636.42</v>
      </c>
      <c r="G214" s="51" t="s">
        <v>193</v>
      </c>
      <c r="H214" s="44" t="s">
        <v>16</v>
      </c>
      <c r="I214" s="45">
        <v>3</v>
      </c>
      <c r="J214" s="45">
        <f>D214*I214</f>
        <v>189</v>
      </c>
      <c r="K214" s="50">
        <v>6.4864799999999994</v>
      </c>
      <c r="L214" s="107">
        <f t="shared" ref="L214" si="5">J214*K214</f>
        <v>1225.94472</v>
      </c>
    </row>
    <row r="215" spans="1:12" s="15" customFormat="1" ht="25.5" x14ac:dyDescent="0.2">
      <c r="A215" s="117">
        <v>207</v>
      </c>
      <c r="B215" s="62" t="s">
        <v>343</v>
      </c>
      <c r="C215" s="8" t="s">
        <v>13</v>
      </c>
      <c r="D215" s="29">
        <v>45.89</v>
      </c>
      <c r="E215" s="23">
        <v>76.22</v>
      </c>
      <c r="F215" s="45">
        <f>D215*E215</f>
        <v>3497.7357999999999</v>
      </c>
      <c r="G215" s="51" t="s">
        <v>193</v>
      </c>
      <c r="H215" s="44" t="s">
        <v>16</v>
      </c>
      <c r="I215" s="45">
        <v>3</v>
      </c>
      <c r="J215" s="45">
        <f>D215*I215</f>
        <v>137.67000000000002</v>
      </c>
      <c r="K215" s="50">
        <v>6.4864799999999994</v>
      </c>
      <c r="L215" s="107">
        <f t="shared" si="4"/>
        <v>892.99370160000001</v>
      </c>
    </row>
    <row r="216" spans="1:12" s="15" customFormat="1" x14ac:dyDescent="0.2">
      <c r="A216" s="117">
        <v>208</v>
      </c>
      <c r="B216" s="28" t="s">
        <v>198</v>
      </c>
      <c r="C216" s="8" t="s">
        <v>16</v>
      </c>
      <c r="D216" s="29">
        <v>37</v>
      </c>
      <c r="E216" s="23">
        <v>64.819999999999993</v>
      </c>
      <c r="F216" s="45">
        <f>D216*E216</f>
        <v>2398.3399999999997</v>
      </c>
      <c r="G216" s="49" t="s">
        <v>199</v>
      </c>
      <c r="H216" s="44" t="s">
        <v>16</v>
      </c>
      <c r="I216" s="45">
        <v>1</v>
      </c>
      <c r="J216" s="45">
        <f>D216*I216</f>
        <v>37</v>
      </c>
      <c r="K216" s="50">
        <v>34.356960000000008</v>
      </c>
      <c r="L216" s="107">
        <f t="shared" si="4"/>
        <v>1271.2075200000004</v>
      </c>
    </row>
    <row r="217" spans="1:12" s="15" customFormat="1" x14ac:dyDescent="0.25">
      <c r="A217" s="108">
        <v>209</v>
      </c>
      <c r="B217" s="12" t="s">
        <v>200</v>
      </c>
      <c r="C217" s="13"/>
      <c r="D217" s="21"/>
      <c r="E217" s="21"/>
      <c r="F217" s="21"/>
      <c r="G217" s="11"/>
      <c r="H217" s="11"/>
      <c r="I217" s="21"/>
      <c r="J217" s="21"/>
      <c r="K217" s="21"/>
      <c r="L217" s="109"/>
    </row>
    <row r="218" spans="1:12" s="15" customFormat="1" x14ac:dyDescent="0.25">
      <c r="A218" s="117">
        <v>210</v>
      </c>
      <c r="B218" s="28" t="s">
        <v>201</v>
      </c>
      <c r="C218" s="8" t="s">
        <v>13</v>
      </c>
      <c r="D218" s="29">
        <v>28.5</v>
      </c>
      <c r="E218" s="23">
        <v>63.73</v>
      </c>
      <c r="F218" s="45">
        <f>D218*E218</f>
        <v>1816.3049999999998</v>
      </c>
      <c r="G218" s="10" t="s">
        <v>202</v>
      </c>
      <c r="H218" s="17" t="s">
        <v>16</v>
      </c>
      <c r="I218" s="45">
        <v>0.05</v>
      </c>
      <c r="J218" s="45">
        <f>D218*I218</f>
        <v>1.425</v>
      </c>
      <c r="K218" s="42">
        <v>242.352</v>
      </c>
      <c r="L218" s="107">
        <f>J218*K218</f>
        <v>345.35160000000002</v>
      </c>
    </row>
    <row r="219" spans="1:12" s="15" customFormat="1" x14ac:dyDescent="0.2">
      <c r="A219" s="117">
        <v>211</v>
      </c>
      <c r="B219" s="28" t="s">
        <v>203</v>
      </c>
      <c r="C219" s="8" t="s">
        <v>16</v>
      </c>
      <c r="D219" s="29">
        <v>3</v>
      </c>
      <c r="E219" s="23">
        <v>278.83999999999997</v>
      </c>
      <c r="F219" s="45">
        <f>D219*E219</f>
        <v>836.52</v>
      </c>
      <c r="G219" s="51"/>
      <c r="H219" s="44"/>
      <c r="I219" s="45"/>
      <c r="J219" s="45"/>
      <c r="K219" s="34"/>
      <c r="L219" s="107"/>
    </row>
    <row r="220" spans="1:12" s="15" customFormat="1" x14ac:dyDescent="0.2">
      <c r="A220" s="117">
        <v>212</v>
      </c>
      <c r="B220" s="28" t="s">
        <v>314</v>
      </c>
      <c r="C220" s="8" t="s">
        <v>16</v>
      </c>
      <c r="D220" s="29">
        <v>3</v>
      </c>
      <c r="E220" s="23">
        <v>694.01</v>
      </c>
      <c r="F220" s="45">
        <f>D220*E220</f>
        <v>2082.0299999999997</v>
      </c>
      <c r="G220" s="51" t="s">
        <v>315</v>
      </c>
      <c r="H220" s="44" t="s">
        <v>15</v>
      </c>
      <c r="I220" s="45">
        <v>3</v>
      </c>
      <c r="J220" s="45">
        <f>D220*I220</f>
        <v>9</v>
      </c>
      <c r="K220" s="34">
        <v>116.02245600000002</v>
      </c>
      <c r="L220" s="107">
        <f t="shared" ref="L220:L222" si="6">J220*K220</f>
        <v>1044.2021040000002</v>
      </c>
    </row>
    <row r="221" spans="1:12" s="15" customFormat="1" x14ac:dyDescent="0.2">
      <c r="A221" s="117">
        <v>213</v>
      </c>
      <c r="B221" s="28"/>
      <c r="C221" s="8"/>
      <c r="D221" s="29"/>
      <c r="E221" s="23"/>
      <c r="F221" s="45"/>
      <c r="G221" s="51" t="s">
        <v>211</v>
      </c>
      <c r="H221" s="44" t="s">
        <v>16</v>
      </c>
      <c r="I221" s="45">
        <v>1</v>
      </c>
      <c r="J221" s="45">
        <f>D220*I221</f>
        <v>3</v>
      </c>
      <c r="K221" s="34">
        <v>26.950968000000003</v>
      </c>
      <c r="L221" s="107">
        <f t="shared" si="6"/>
        <v>80.852904000000009</v>
      </c>
    </row>
    <row r="222" spans="1:12" s="15" customFormat="1" x14ac:dyDescent="0.2">
      <c r="A222" s="117">
        <v>214</v>
      </c>
      <c r="B222" s="28"/>
      <c r="C222" s="8"/>
      <c r="D222" s="29"/>
      <c r="E222" s="23"/>
      <c r="F222" s="45"/>
      <c r="G222" s="51" t="s">
        <v>316</v>
      </c>
      <c r="H222" s="44" t="s">
        <v>111</v>
      </c>
      <c r="I222" s="45">
        <v>1</v>
      </c>
      <c r="J222" s="45">
        <f>D220*I222</f>
        <v>3</v>
      </c>
      <c r="K222" s="34">
        <v>32.660496000000002</v>
      </c>
      <c r="L222" s="107">
        <f t="shared" si="6"/>
        <v>97.981488000000013</v>
      </c>
    </row>
    <row r="223" spans="1:12" s="15" customFormat="1" ht="25.5" x14ac:dyDescent="0.2">
      <c r="A223" s="117">
        <v>215</v>
      </c>
      <c r="B223" s="30" t="s">
        <v>204</v>
      </c>
      <c r="C223" s="8" t="s">
        <v>16</v>
      </c>
      <c r="D223" s="29">
        <v>2</v>
      </c>
      <c r="E223" s="23">
        <v>69.400000000000006</v>
      </c>
      <c r="F223" s="45">
        <f>D223*E223</f>
        <v>138.80000000000001</v>
      </c>
      <c r="G223" s="51"/>
      <c r="H223" s="44"/>
      <c r="I223" s="45"/>
      <c r="J223" s="45"/>
      <c r="K223" s="34"/>
      <c r="L223" s="107"/>
    </row>
    <row r="224" spans="1:12" s="15" customFormat="1" x14ac:dyDescent="0.2">
      <c r="A224" s="117">
        <v>216</v>
      </c>
      <c r="B224" s="28" t="s">
        <v>205</v>
      </c>
      <c r="C224" s="8" t="s">
        <v>16</v>
      </c>
      <c r="D224" s="29">
        <v>11</v>
      </c>
      <c r="E224" s="23">
        <v>38.729999999999997</v>
      </c>
      <c r="F224" s="45">
        <f>D224*E224</f>
        <v>426.03</v>
      </c>
      <c r="G224" s="51" t="s">
        <v>206</v>
      </c>
      <c r="H224" s="44" t="s">
        <v>16</v>
      </c>
      <c r="I224" s="45">
        <v>2</v>
      </c>
      <c r="J224" s="45">
        <f>D224*I224</f>
        <v>22</v>
      </c>
      <c r="K224" s="34">
        <v>14.156208000000001</v>
      </c>
      <c r="L224" s="107">
        <f t="shared" ref="L224:L246" si="7">J224*K224</f>
        <v>311.436576</v>
      </c>
    </row>
    <row r="225" spans="1:12" s="15" customFormat="1" x14ac:dyDescent="0.2">
      <c r="A225" s="117">
        <v>217</v>
      </c>
      <c r="B225" s="28"/>
      <c r="C225" s="8"/>
      <c r="D225" s="29"/>
      <c r="E225" s="23"/>
      <c r="F225" s="45"/>
      <c r="G225" s="51" t="s">
        <v>207</v>
      </c>
      <c r="H225" s="44" t="s">
        <v>111</v>
      </c>
      <c r="I225" s="45">
        <v>1</v>
      </c>
      <c r="J225" s="45">
        <f>D224*I225</f>
        <v>11</v>
      </c>
      <c r="K225" s="34">
        <v>15.988104</v>
      </c>
      <c r="L225" s="107">
        <f t="shared" si="7"/>
        <v>175.86914400000001</v>
      </c>
    </row>
    <row r="226" spans="1:12" s="15" customFormat="1" x14ac:dyDescent="0.2">
      <c r="A226" s="117">
        <v>218</v>
      </c>
      <c r="B226" s="28" t="s">
        <v>208</v>
      </c>
      <c r="C226" s="8" t="s">
        <v>16</v>
      </c>
      <c r="D226" s="29">
        <v>3</v>
      </c>
      <c r="E226" s="23">
        <v>49.57</v>
      </c>
      <c r="F226" s="45">
        <f>D226*E226</f>
        <v>148.71</v>
      </c>
      <c r="G226" s="51" t="s">
        <v>209</v>
      </c>
      <c r="H226" s="44" t="s">
        <v>16</v>
      </c>
      <c r="I226" s="45">
        <v>2</v>
      </c>
      <c r="J226" s="45">
        <f>D226*I226</f>
        <v>6</v>
      </c>
      <c r="K226" s="34">
        <v>39.973824</v>
      </c>
      <c r="L226" s="107">
        <f t="shared" si="7"/>
        <v>239.84294399999999</v>
      </c>
    </row>
    <row r="227" spans="1:12" s="15" customFormat="1" x14ac:dyDescent="0.2">
      <c r="A227" s="117">
        <v>219</v>
      </c>
      <c r="B227" s="28"/>
      <c r="C227" s="8"/>
      <c r="D227" s="29"/>
      <c r="E227" s="23"/>
      <c r="F227" s="45"/>
      <c r="G227" s="51" t="s">
        <v>210</v>
      </c>
      <c r="H227" s="44" t="s">
        <v>111</v>
      </c>
      <c r="I227" s="45">
        <v>1</v>
      </c>
      <c r="J227" s="45">
        <f>D226*I227</f>
        <v>3</v>
      </c>
      <c r="K227" s="34">
        <v>32.660496000000002</v>
      </c>
      <c r="L227" s="107">
        <f t="shared" si="7"/>
        <v>97.981488000000013</v>
      </c>
    </row>
    <row r="228" spans="1:12" s="15" customFormat="1" x14ac:dyDescent="0.2">
      <c r="A228" s="117">
        <v>220</v>
      </c>
      <c r="B228" s="52" t="s">
        <v>317</v>
      </c>
      <c r="C228" s="8" t="s">
        <v>16</v>
      </c>
      <c r="D228" s="29">
        <v>3</v>
      </c>
      <c r="E228" s="23">
        <v>43.37</v>
      </c>
      <c r="F228" s="45">
        <f>D228*E228</f>
        <v>130.10999999999999</v>
      </c>
      <c r="G228" s="49" t="s">
        <v>318</v>
      </c>
      <c r="H228" s="44" t="s">
        <v>16</v>
      </c>
      <c r="I228" s="45">
        <v>1</v>
      </c>
      <c r="J228" s="45">
        <f>D228*I228</f>
        <v>3</v>
      </c>
      <c r="K228" s="34">
        <v>534.18657600000006</v>
      </c>
      <c r="L228" s="107">
        <f t="shared" si="7"/>
        <v>1602.5597280000002</v>
      </c>
    </row>
    <row r="229" spans="1:12" s="15" customFormat="1" x14ac:dyDescent="0.2">
      <c r="A229" s="117">
        <v>221</v>
      </c>
      <c r="B229" s="28"/>
      <c r="C229" s="8"/>
      <c r="D229" s="29"/>
      <c r="E229" s="23"/>
      <c r="F229" s="45"/>
      <c r="G229" s="49" t="s">
        <v>319</v>
      </c>
      <c r="H229" s="44" t="s">
        <v>16</v>
      </c>
      <c r="I229" s="45">
        <v>1</v>
      </c>
      <c r="J229" s="45">
        <f>D228*I229</f>
        <v>3</v>
      </c>
      <c r="K229" s="34">
        <v>63.496224000000005</v>
      </c>
      <c r="L229" s="107">
        <f t="shared" si="7"/>
        <v>190.48867200000001</v>
      </c>
    </row>
    <row r="230" spans="1:12" s="15" customFormat="1" x14ac:dyDescent="0.2">
      <c r="A230" s="117">
        <v>222</v>
      </c>
      <c r="B230" s="28" t="s">
        <v>212</v>
      </c>
      <c r="C230" s="8" t="s">
        <v>13</v>
      </c>
      <c r="D230" s="29">
        <v>27.4</v>
      </c>
      <c r="E230" s="23">
        <v>31.87</v>
      </c>
      <c r="F230" s="45">
        <f>D230*E230</f>
        <v>873.23799999999994</v>
      </c>
      <c r="G230" s="49" t="s">
        <v>206</v>
      </c>
      <c r="H230" s="44" t="s">
        <v>16</v>
      </c>
      <c r="I230" s="45">
        <v>1</v>
      </c>
      <c r="J230" s="45">
        <f>D230*I230</f>
        <v>27.4</v>
      </c>
      <c r="K230" s="34">
        <v>14.156208000000001</v>
      </c>
      <c r="L230" s="107">
        <f t="shared" si="7"/>
        <v>387.88009920000002</v>
      </c>
    </row>
    <row r="231" spans="1:12" s="15" customFormat="1" x14ac:dyDescent="0.25">
      <c r="A231" s="117">
        <v>223</v>
      </c>
      <c r="B231" s="28"/>
      <c r="C231" s="8"/>
      <c r="D231" s="29"/>
      <c r="E231" s="45"/>
      <c r="F231" s="45"/>
      <c r="G231" s="43" t="s">
        <v>213</v>
      </c>
      <c r="H231" s="8" t="s">
        <v>13</v>
      </c>
      <c r="I231" s="45">
        <v>1</v>
      </c>
      <c r="J231" s="45">
        <f>D230*I231</f>
        <v>27.4</v>
      </c>
      <c r="K231" s="45">
        <v>37.906704000000005</v>
      </c>
      <c r="L231" s="107">
        <f t="shared" si="7"/>
        <v>1038.6436896</v>
      </c>
    </row>
    <row r="232" spans="1:12" s="15" customFormat="1" x14ac:dyDescent="0.25">
      <c r="A232" s="117">
        <v>224</v>
      </c>
      <c r="B232" s="28"/>
      <c r="C232" s="8"/>
      <c r="D232" s="29"/>
      <c r="E232" s="45"/>
      <c r="F232" s="45"/>
      <c r="G232" s="43" t="s">
        <v>207</v>
      </c>
      <c r="H232" s="8" t="s">
        <v>111</v>
      </c>
      <c r="I232" s="45">
        <v>1</v>
      </c>
      <c r="J232" s="45">
        <f>D230*I232</f>
        <v>27.4</v>
      </c>
      <c r="K232" s="45">
        <v>15.988104</v>
      </c>
      <c r="L232" s="107">
        <f t="shared" si="7"/>
        <v>438.07404959999997</v>
      </c>
    </row>
    <row r="233" spans="1:12" s="15" customFormat="1" x14ac:dyDescent="0.2">
      <c r="A233" s="117">
        <v>225</v>
      </c>
      <c r="B233" s="28" t="s">
        <v>214</v>
      </c>
      <c r="C233" s="8" t="s">
        <v>13</v>
      </c>
      <c r="D233" s="29">
        <v>7.7</v>
      </c>
      <c r="E233" s="45">
        <v>38.729999999999997</v>
      </c>
      <c r="F233" s="45">
        <f>D233*E233</f>
        <v>298.221</v>
      </c>
      <c r="G233" s="49" t="s">
        <v>209</v>
      </c>
      <c r="H233" s="44" t="s">
        <v>16</v>
      </c>
      <c r="I233" s="45">
        <v>1</v>
      </c>
      <c r="J233" s="45">
        <f>D233*I233</f>
        <v>7.7</v>
      </c>
      <c r="K233" s="34">
        <v>39.973824</v>
      </c>
      <c r="L233" s="107">
        <f t="shared" si="7"/>
        <v>307.79844480000003</v>
      </c>
    </row>
    <row r="234" spans="1:12" s="15" customFormat="1" x14ac:dyDescent="0.25">
      <c r="A234" s="117">
        <v>226</v>
      </c>
      <c r="B234" s="43"/>
      <c r="C234" s="44"/>
      <c r="D234" s="45"/>
      <c r="E234" s="45"/>
      <c r="F234" s="45"/>
      <c r="G234" s="43" t="s">
        <v>215</v>
      </c>
      <c r="H234" s="8" t="s">
        <v>13</v>
      </c>
      <c r="I234" s="45">
        <v>1</v>
      </c>
      <c r="J234" s="45">
        <f>D233*I234</f>
        <v>7.7</v>
      </c>
      <c r="K234" s="45">
        <v>116.02245600000002</v>
      </c>
      <c r="L234" s="107">
        <f t="shared" si="7"/>
        <v>893.3729112000002</v>
      </c>
    </row>
    <row r="235" spans="1:12" s="15" customFormat="1" x14ac:dyDescent="0.25">
      <c r="A235" s="117">
        <v>227</v>
      </c>
      <c r="B235" s="43"/>
      <c r="C235" s="44"/>
      <c r="D235" s="45"/>
      <c r="E235" s="45"/>
      <c r="F235" s="45"/>
      <c r="G235" s="43" t="s">
        <v>210</v>
      </c>
      <c r="H235" s="8" t="s">
        <v>111</v>
      </c>
      <c r="I235" s="45">
        <v>1</v>
      </c>
      <c r="J235" s="45">
        <f>D233*I235</f>
        <v>7.7</v>
      </c>
      <c r="K235" s="45">
        <v>32.660496000000002</v>
      </c>
      <c r="L235" s="107">
        <f t="shared" si="7"/>
        <v>251.48581920000001</v>
      </c>
    </row>
    <row r="236" spans="1:12" s="15" customFormat="1" x14ac:dyDescent="0.25">
      <c r="A236" s="117">
        <v>228</v>
      </c>
      <c r="B236" s="43" t="s">
        <v>216</v>
      </c>
      <c r="C236" s="44" t="s">
        <v>16</v>
      </c>
      <c r="D236" s="45">
        <v>3</v>
      </c>
      <c r="E236" s="45">
        <v>111.54</v>
      </c>
      <c r="F236" s="45">
        <f>D236*E236</f>
        <v>334.62</v>
      </c>
      <c r="G236" s="43" t="s">
        <v>217</v>
      </c>
      <c r="H236" s="44" t="s">
        <v>16</v>
      </c>
      <c r="I236" s="45">
        <v>1</v>
      </c>
      <c r="J236" s="45">
        <f>D236*I236</f>
        <v>3</v>
      </c>
      <c r="K236" s="25">
        <v>649.225368</v>
      </c>
      <c r="L236" s="107">
        <f t="shared" si="7"/>
        <v>1947.6761040000001</v>
      </c>
    </row>
    <row r="237" spans="1:12" s="15" customFormat="1" x14ac:dyDescent="0.25">
      <c r="A237" s="117">
        <v>229</v>
      </c>
      <c r="B237" s="43" t="s">
        <v>218</v>
      </c>
      <c r="C237" s="44" t="s">
        <v>13</v>
      </c>
      <c r="D237" s="45">
        <v>71.2</v>
      </c>
      <c r="E237" s="45">
        <v>27.88</v>
      </c>
      <c r="F237" s="45">
        <f>D237*E237</f>
        <v>1985.056</v>
      </c>
      <c r="G237" s="53" t="s">
        <v>220</v>
      </c>
      <c r="H237" s="44" t="s">
        <v>16</v>
      </c>
      <c r="I237" s="45">
        <v>1</v>
      </c>
      <c r="J237" s="45">
        <f>D237*I237</f>
        <v>71.2</v>
      </c>
      <c r="K237" s="25">
        <v>37.222416000000003</v>
      </c>
      <c r="L237" s="107">
        <f t="shared" si="7"/>
        <v>2650.2360192000001</v>
      </c>
    </row>
    <row r="238" spans="1:12" s="15" customFormat="1" x14ac:dyDescent="0.25">
      <c r="A238" s="117">
        <v>230</v>
      </c>
      <c r="B238" s="43"/>
      <c r="C238" s="44"/>
      <c r="D238" s="45"/>
      <c r="E238" s="45"/>
      <c r="F238" s="45"/>
      <c r="G238" s="43" t="s">
        <v>221</v>
      </c>
      <c r="H238" s="44" t="s">
        <v>16</v>
      </c>
      <c r="I238" s="45">
        <v>0.5</v>
      </c>
      <c r="J238" s="45">
        <f>D237*I238</f>
        <v>35.6</v>
      </c>
      <c r="K238" s="25">
        <v>121.21306560000001</v>
      </c>
      <c r="L238" s="107">
        <f t="shared" si="7"/>
        <v>4315.1851353600005</v>
      </c>
    </row>
    <row r="239" spans="1:12" s="15" customFormat="1" x14ac:dyDescent="0.25">
      <c r="A239" s="117">
        <v>231</v>
      </c>
      <c r="B239" s="43"/>
      <c r="C239" s="44"/>
      <c r="D239" s="45"/>
      <c r="E239" s="45"/>
      <c r="F239" s="45"/>
      <c r="G239" s="43" t="s">
        <v>222</v>
      </c>
      <c r="H239" s="44" t="s">
        <v>13</v>
      </c>
      <c r="I239" s="45">
        <v>1</v>
      </c>
      <c r="J239" s="45">
        <f>D237*I239</f>
        <v>71.2</v>
      </c>
      <c r="K239" s="25">
        <v>138.99600000000001</v>
      </c>
      <c r="L239" s="107">
        <f t="shared" si="7"/>
        <v>9896.5152000000016</v>
      </c>
    </row>
    <row r="240" spans="1:12" s="15" customFormat="1" x14ac:dyDescent="0.25">
      <c r="A240" s="117">
        <v>232</v>
      </c>
      <c r="B240" s="43"/>
      <c r="C240" s="44"/>
      <c r="D240" s="45"/>
      <c r="E240" s="45"/>
      <c r="F240" s="45"/>
      <c r="G240" s="43" t="s">
        <v>219</v>
      </c>
      <c r="H240" s="44" t="s">
        <v>111</v>
      </c>
      <c r="I240" s="45">
        <v>1</v>
      </c>
      <c r="J240" s="45">
        <f>D237*I240</f>
        <v>71.2</v>
      </c>
      <c r="K240" s="25">
        <v>13.015728000000003</v>
      </c>
      <c r="L240" s="107">
        <f t="shared" si="7"/>
        <v>926.71983360000024</v>
      </c>
    </row>
    <row r="241" spans="1:12" s="15" customFormat="1" x14ac:dyDescent="0.25">
      <c r="A241" s="117">
        <v>233</v>
      </c>
      <c r="B241" s="28" t="s">
        <v>223</v>
      </c>
      <c r="C241" s="8" t="s">
        <v>13</v>
      </c>
      <c r="D241" s="45">
        <v>12.6</v>
      </c>
      <c r="E241" s="23">
        <v>30.98</v>
      </c>
      <c r="F241" s="45">
        <f>D241*E241</f>
        <v>390.34800000000001</v>
      </c>
      <c r="G241" s="53" t="s">
        <v>225</v>
      </c>
      <c r="H241" s="44" t="s">
        <v>16</v>
      </c>
      <c r="I241" s="45">
        <v>1</v>
      </c>
      <c r="J241" s="45">
        <f>D241*I241</f>
        <v>12.6</v>
      </c>
      <c r="K241" s="25">
        <v>69.882912000000019</v>
      </c>
      <c r="L241" s="107">
        <f t="shared" si="7"/>
        <v>880.52469120000023</v>
      </c>
    </row>
    <row r="242" spans="1:12" s="15" customFormat="1" x14ac:dyDescent="0.25">
      <c r="A242" s="117">
        <v>234</v>
      </c>
      <c r="B242" s="28"/>
      <c r="C242" s="8"/>
      <c r="D242" s="45"/>
      <c r="E242" s="23"/>
      <c r="F242" s="45"/>
      <c r="G242" s="43" t="s">
        <v>226</v>
      </c>
      <c r="H242" s="44" t="s">
        <v>16</v>
      </c>
      <c r="I242" s="45">
        <v>0.5</v>
      </c>
      <c r="J242" s="45">
        <f>D241*I242</f>
        <v>6.3</v>
      </c>
      <c r="K242" s="25">
        <v>398.52933120000006</v>
      </c>
      <c r="L242" s="107">
        <f t="shared" si="7"/>
        <v>2510.7347865600004</v>
      </c>
    </row>
    <row r="243" spans="1:12" s="15" customFormat="1" x14ac:dyDescent="0.25">
      <c r="A243" s="117">
        <v>235</v>
      </c>
      <c r="B243" s="28"/>
      <c r="C243" s="8"/>
      <c r="D243" s="45"/>
      <c r="E243" s="23"/>
      <c r="F243" s="45"/>
      <c r="G243" s="43" t="s">
        <v>224</v>
      </c>
      <c r="H243" s="44" t="s">
        <v>13</v>
      </c>
      <c r="I243" s="45">
        <v>1</v>
      </c>
      <c r="J243" s="45">
        <f>D241*I243</f>
        <v>12.6</v>
      </c>
      <c r="K243" s="25">
        <v>176.77440000000001</v>
      </c>
      <c r="L243" s="107">
        <f t="shared" si="7"/>
        <v>2227.3574400000002</v>
      </c>
    </row>
    <row r="244" spans="1:12" s="15" customFormat="1" x14ac:dyDescent="0.25">
      <c r="A244" s="117">
        <v>236</v>
      </c>
      <c r="B244" s="28"/>
      <c r="C244" s="8"/>
      <c r="D244" s="45"/>
      <c r="E244" s="23"/>
      <c r="F244" s="45"/>
      <c r="G244" s="43" t="s">
        <v>227</v>
      </c>
      <c r="H244" s="44" t="s">
        <v>111</v>
      </c>
      <c r="I244" s="45">
        <v>1</v>
      </c>
      <c r="J244" s="45">
        <f>D241*I244</f>
        <v>12.6</v>
      </c>
      <c r="K244" s="25">
        <v>13.700016</v>
      </c>
      <c r="L244" s="107">
        <f t="shared" si="7"/>
        <v>172.6202016</v>
      </c>
    </row>
    <row r="245" spans="1:12" s="15" customFormat="1" x14ac:dyDescent="0.25">
      <c r="A245" s="117">
        <v>237</v>
      </c>
      <c r="B245" s="28" t="s">
        <v>228</v>
      </c>
      <c r="C245" s="8" t="s">
        <v>13</v>
      </c>
      <c r="D245" s="45">
        <v>83.8</v>
      </c>
      <c r="E245" s="23">
        <v>7.43</v>
      </c>
      <c r="F245" s="45">
        <f>D245*E245</f>
        <v>622.6339999999999</v>
      </c>
      <c r="G245" s="28" t="s">
        <v>229</v>
      </c>
      <c r="H245" s="44" t="s">
        <v>13</v>
      </c>
      <c r="I245" s="45">
        <v>0.22</v>
      </c>
      <c r="J245" s="45">
        <f>D245*I245</f>
        <v>18.436</v>
      </c>
      <c r="K245" s="25">
        <v>7.6127040000000008</v>
      </c>
      <c r="L245" s="107">
        <f t="shared" si="7"/>
        <v>140.347810944</v>
      </c>
    </row>
    <row r="246" spans="1:12" s="15" customFormat="1" x14ac:dyDescent="0.25">
      <c r="A246" s="117">
        <v>238</v>
      </c>
      <c r="B246" s="28"/>
      <c r="C246" s="8"/>
      <c r="D246" s="45"/>
      <c r="E246" s="23"/>
      <c r="F246" s="45"/>
      <c r="G246" s="28" t="s">
        <v>230</v>
      </c>
      <c r="H246" s="44" t="s">
        <v>13</v>
      </c>
      <c r="I246" s="45">
        <v>1</v>
      </c>
      <c r="J246" s="45">
        <f>D245*I246</f>
        <v>83.8</v>
      </c>
      <c r="K246" s="25">
        <v>6.3980928000000015</v>
      </c>
      <c r="L246" s="107">
        <f t="shared" si="7"/>
        <v>536.16017664000015</v>
      </c>
    </row>
    <row r="247" spans="1:12" s="15" customFormat="1" x14ac:dyDescent="0.25">
      <c r="A247" s="117">
        <v>239</v>
      </c>
      <c r="B247" s="28" t="s">
        <v>345</v>
      </c>
      <c r="C247" s="8" t="s">
        <v>16</v>
      </c>
      <c r="D247" s="45">
        <v>3</v>
      </c>
      <c r="E247" s="23">
        <v>302.74</v>
      </c>
      <c r="F247" s="45">
        <f>D247*E247</f>
        <v>908.22</v>
      </c>
      <c r="G247" s="28" t="s">
        <v>322</v>
      </c>
      <c r="H247" s="44" t="s">
        <v>16</v>
      </c>
      <c r="I247" s="45">
        <v>2</v>
      </c>
      <c r="J247" s="45">
        <f>D247*I247</f>
        <v>6</v>
      </c>
      <c r="K247" s="25">
        <v>234.78206400000002</v>
      </c>
      <c r="L247" s="107">
        <f>J247*K247</f>
        <v>1408.6923840000002</v>
      </c>
    </row>
    <row r="248" spans="1:12" s="15" customFormat="1" x14ac:dyDescent="0.25">
      <c r="A248" s="117">
        <v>240</v>
      </c>
      <c r="B248" s="28"/>
      <c r="C248" s="8"/>
      <c r="D248" s="45"/>
      <c r="E248" s="23"/>
      <c r="F248" s="45"/>
      <c r="G248" s="43" t="s">
        <v>320</v>
      </c>
      <c r="H248" s="44" t="s">
        <v>111</v>
      </c>
      <c r="I248" s="45">
        <v>1</v>
      </c>
      <c r="J248" s="45">
        <f>D247*I248</f>
        <v>3</v>
      </c>
      <c r="K248" s="34">
        <v>2300.9184</v>
      </c>
      <c r="L248" s="107">
        <f>J248*K248</f>
        <v>6902.7551999999996</v>
      </c>
    </row>
    <row r="249" spans="1:12" s="15" customFormat="1" x14ac:dyDescent="0.25">
      <c r="A249" s="117">
        <v>241</v>
      </c>
      <c r="B249" s="28"/>
      <c r="C249" s="8"/>
      <c r="D249" s="29"/>
      <c r="E249" s="23"/>
      <c r="F249" s="45"/>
      <c r="G249" s="43" t="s">
        <v>321</v>
      </c>
      <c r="H249" s="44" t="s">
        <v>16</v>
      </c>
      <c r="I249" s="45">
        <v>4</v>
      </c>
      <c r="J249" s="45">
        <f>D247*I249</f>
        <v>12</v>
      </c>
      <c r="K249" s="25">
        <v>4.2768000000000006</v>
      </c>
      <c r="L249" s="107">
        <f>J249*K249</f>
        <v>51.321600000000004</v>
      </c>
    </row>
    <row r="250" spans="1:12" s="15" customFormat="1" x14ac:dyDescent="0.25">
      <c r="A250" s="117">
        <v>242</v>
      </c>
      <c r="B250" s="28"/>
      <c r="C250" s="8"/>
      <c r="D250" s="29"/>
      <c r="E250" s="23"/>
      <c r="F250" s="45"/>
      <c r="G250" s="43" t="s">
        <v>231</v>
      </c>
      <c r="H250" s="44" t="s">
        <v>111</v>
      </c>
      <c r="I250" s="45">
        <v>3</v>
      </c>
      <c r="J250" s="45">
        <f>D247*I250</f>
        <v>9</v>
      </c>
      <c r="K250" s="34">
        <v>86.106240000000014</v>
      </c>
      <c r="L250" s="107">
        <f>J250*K250</f>
        <v>774.95616000000018</v>
      </c>
    </row>
    <row r="251" spans="1:12" s="15" customFormat="1" ht="25.5" x14ac:dyDescent="0.25">
      <c r="A251" s="117">
        <v>243</v>
      </c>
      <c r="B251" s="30" t="s">
        <v>232</v>
      </c>
      <c r="C251" s="48" t="s">
        <v>16</v>
      </c>
      <c r="D251" s="40">
        <v>3</v>
      </c>
      <c r="E251" s="40">
        <v>80.55</v>
      </c>
      <c r="F251" s="45">
        <f>D251*E251</f>
        <v>241.64999999999998</v>
      </c>
      <c r="G251" s="43"/>
      <c r="H251" s="48"/>
      <c r="I251" s="40"/>
      <c r="J251" s="23"/>
      <c r="K251" s="25"/>
      <c r="L251" s="107"/>
    </row>
    <row r="252" spans="1:12" s="15" customFormat="1" x14ac:dyDescent="0.25">
      <c r="A252" s="117">
        <v>244</v>
      </c>
      <c r="B252" s="30" t="s">
        <v>233</v>
      </c>
      <c r="C252" s="48" t="s">
        <v>16</v>
      </c>
      <c r="D252" s="40">
        <v>1</v>
      </c>
      <c r="E252" s="40">
        <v>278.83999999999997</v>
      </c>
      <c r="F252" s="45">
        <f>D252*E252</f>
        <v>278.83999999999997</v>
      </c>
      <c r="G252" s="43" t="s">
        <v>234</v>
      </c>
      <c r="H252" s="48" t="s">
        <v>16</v>
      </c>
      <c r="I252" s="40">
        <v>2</v>
      </c>
      <c r="J252" s="45">
        <f>D252*I252</f>
        <v>2</v>
      </c>
      <c r="K252" s="25">
        <v>167.50800000000001</v>
      </c>
      <c r="L252" s="107">
        <f t="shared" ref="L252:L275" si="8">J252*K252</f>
        <v>335.01600000000002</v>
      </c>
    </row>
    <row r="253" spans="1:12" s="15" customFormat="1" x14ac:dyDescent="0.25">
      <c r="A253" s="117">
        <v>245</v>
      </c>
      <c r="B253" s="30"/>
      <c r="C253" s="48"/>
      <c r="D253" s="40"/>
      <c r="E253" s="40"/>
      <c r="F253" s="23"/>
      <c r="G253" s="43" t="s">
        <v>235</v>
      </c>
      <c r="H253" s="48" t="s">
        <v>111</v>
      </c>
      <c r="I253" s="40">
        <v>1</v>
      </c>
      <c r="J253" s="45">
        <f>D252*I253</f>
        <v>1</v>
      </c>
      <c r="K253" s="25">
        <v>52.747200000000007</v>
      </c>
      <c r="L253" s="107">
        <f t="shared" si="8"/>
        <v>52.747200000000007</v>
      </c>
    </row>
    <row r="254" spans="1:12" s="15" customFormat="1" x14ac:dyDescent="0.25">
      <c r="A254" s="117">
        <v>246</v>
      </c>
      <c r="B254" s="30"/>
      <c r="C254" s="48"/>
      <c r="D254" s="40"/>
      <c r="E254" s="40"/>
      <c r="F254" s="23"/>
      <c r="G254" s="43" t="s">
        <v>236</v>
      </c>
      <c r="H254" s="48" t="s">
        <v>16</v>
      </c>
      <c r="I254" s="40">
        <v>2</v>
      </c>
      <c r="J254" s="45">
        <f>D252*I254</f>
        <v>2</v>
      </c>
      <c r="K254" s="25">
        <v>92.664000000000016</v>
      </c>
      <c r="L254" s="107">
        <f t="shared" si="8"/>
        <v>185.32800000000003</v>
      </c>
    </row>
    <row r="255" spans="1:12" s="15" customFormat="1" x14ac:dyDescent="0.25">
      <c r="A255" s="117">
        <v>247</v>
      </c>
      <c r="B255" s="30" t="s">
        <v>237</v>
      </c>
      <c r="C255" s="48" t="s">
        <v>16</v>
      </c>
      <c r="D255" s="40">
        <v>2</v>
      </c>
      <c r="E255" s="40">
        <v>247.86</v>
      </c>
      <c r="F255" s="45">
        <f>D255*E255</f>
        <v>495.72</v>
      </c>
      <c r="G255" s="43" t="s">
        <v>117</v>
      </c>
      <c r="H255" s="48" t="s">
        <v>16</v>
      </c>
      <c r="I255" s="40">
        <v>0.5</v>
      </c>
      <c r="J255" s="45">
        <f>D255*I255</f>
        <v>1</v>
      </c>
      <c r="K255" s="25">
        <v>69.141600000000011</v>
      </c>
      <c r="L255" s="107">
        <f t="shared" si="8"/>
        <v>69.141600000000011</v>
      </c>
    </row>
    <row r="256" spans="1:12" s="15" customFormat="1" x14ac:dyDescent="0.25">
      <c r="A256" s="117">
        <v>248</v>
      </c>
      <c r="B256" s="30"/>
      <c r="C256" s="48"/>
      <c r="D256" s="40"/>
      <c r="E256" s="40"/>
      <c r="F256" s="23"/>
      <c r="G256" s="43" t="s">
        <v>238</v>
      </c>
      <c r="H256" s="48" t="s">
        <v>16</v>
      </c>
      <c r="I256" s="40">
        <v>2</v>
      </c>
      <c r="J256" s="45">
        <f>D255*I256</f>
        <v>4</v>
      </c>
      <c r="K256" s="25">
        <v>153.25200000000001</v>
      </c>
      <c r="L256" s="107">
        <f t="shared" si="8"/>
        <v>613.00800000000004</v>
      </c>
    </row>
    <row r="257" spans="1:12" s="15" customFormat="1" x14ac:dyDescent="0.25">
      <c r="A257" s="117">
        <v>249</v>
      </c>
      <c r="B257" s="30"/>
      <c r="C257" s="48"/>
      <c r="D257" s="40"/>
      <c r="E257" s="40"/>
      <c r="F257" s="23"/>
      <c r="G257" s="43" t="s">
        <v>239</v>
      </c>
      <c r="H257" s="48" t="s">
        <v>111</v>
      </c>
      <c r="I257" s="40">
        <v>1</v>
      </c>
      <c r="J257" s="45">
        <f>D255*I257</f>
        <v>2</v>
      </c>
      <c r="K257" s="25">
        <v>28.996704000000001</v>
      </c>
      <c r="L257" s="107">
        <f t="shared" si="8"/>
        <v>57.993408000000002</v>
      </c>
    </row>
    <row r="258" spans="1:12" s="15" customFormat="1" x14ac:dyDescent="0.25">
      <c r="A258" s="117">
        <v>250</v>
      </c>
      <c r="B258" s="30"/>
      <c r="C258" s="48"/>
      <c r="D258" s="40"/>
      <c r="E258" s="40"/>
      <c r="F258" s="23"/>
      <c r="G258" s="43" t="s">
        <v>240</v>
      </c>
      <c r="H258" s="48" t="s">
        <v>16</v>
      </c>
      <c r="I258" s="40">
        <v>1</v>
      </c>
      <c r="J258" s="45">
        <f>D255*I258</f>
        <v>2</v>
      </c>
      <c r="K258" s="25">
        <v>8.2684800000000003</v>
      </c>
      <c r="L258" s="107">
        <f t="shared" si="8"/>
        <v>16.536960000000001</v>
      </c>
    </row>
    <row r="259" spans="1:12" s="15" customFormat="1" x14ac:dyDescent="0.25">
      <c r="A259" s="117">
        <v>251</v>
      </c>
      <c r="B259" s="30"/>
      <c r="C259" s="48"/>
      <c r="D259" s="40"/>
      <c r="E259" s="40"/>
      <c r="F259" s="23"/>
      <c r="G259" s="43" t="s">
        <v>241</v>
      </c>
      <c r="H259" s="48" t="s">
        <v>16</v>
      </c>
      <c r="I259" s="40">
        <v>1</v>
      </c>
      <c r="J259" s="45">
        <f>D255*I259</f>
        <v>2</v>
      </c>
      <c r="K259" s="25">
        <v>299.37600000000003</v>
      </c>
      <c r="L259" s="107">
        <f t="shared" si="8"/>
        <v>598.75200000000007</v>
      </c>
    </row>
    <row r="260" spans="1:12" s="15" customFormat="1" x14ac:dyDescent="0.25">
      <c r="A260" s="117">
        <v>252</v>
      </c>
      <c r="B260" s="30" t="s">
        <v>323</v>
      </c>
      <c r="C260" s="48" t="s">
        <v>16</v>
      </c>
      <c r="D260" s="40">
        <v>1</v>
      </c>
      <c r="E260" s="40">
        <v>413.1</v>
      </c>
      <c r="F260" s="23">
        <f>D260*E260</f>
        <v>413.1</v>
      </c>
      <c r="G260" s="43" t="s">
        <v>324</v>
      </c>
      <c r="H260" s="48" t="s">
        <v>16</v>
      </c>
      <c r="I260" s="40">
        <v>1</v>
      </c>
      <c r="J260" s="45">
        <v>1</v>
      </c>
      <c r="K260" s="25">
        <v>69.141600000000011</v>
      </c>
      <c r="L260" s="107">
        <f t="shared" si="8"/>
        <v>69.141600000000011</v>
      </c>
    </row>
    <row r="261" spans="1:12" s="15" customFormat="1" x14ac:dyDescent="0.25">
      <c r="A261" s="117">
        <v>253</v>
      </c>
      <c r="B261" s="30"/>
      <c r="C261" s="48"/>
      <c r="D261" s="40"/>
      <c r="E261" s="40"/>
      <c r="F261" s="23"/>
      <c r="G261" s="43" t="s">
        <v>325</v>
      </c>
      <c r="H261" s="48" t="s">
        <v>15</v>
      </c>
      <c r="I261" s="40">
        <v>2.5</v>
      </c>
      <c r="J261" s="45">
        <f>D260*I261</f>
        <v>2.5</v>
      </c>
      <c r="K261" s="25">
        <v>22.880880000000001</v>
      </c>
      <c r="L261" s="107">
        <f t="shared" si="8"/>
        <v>57.202200000000005</v>
      </c>
    </row>
    <row r="262" spans="1:12" s="15" customFormat="1" x14ac:dyDescent="0.25">
      <c r="A262" s="117">
        <v>254</v>
      </c>
      <c r="B262" s="30"/>
      <c r="C262" s="48"/>
      <c r="D262" s="40"/>
      <c r="E262" s="40"/>
      <c r="F262" s="23"/>
      <c r="G262" s="43" t="s">
        <v>240</v>
      </c>
      <c r="H262" s="48" t="s">
        <v>16</v>
      </c>
      <c r="I262" s="40">
        <v>1</v>
      </c>
      <c r="J262" s="45">
        <v>1</v>
      </c>
      <c r="K262" s="25">
        <v>8.2684800000000003</v>
      </c>
      <c r="L262" s="107">
        <f t="shared" si="8"/>
        <v>8.2684800000000003</v>
      </c>
    </row>
    <row r="263" spans="1:12" s="15" customFormat="1" x14ac:dyDescent="0.25">
      <c r="A263" s="117">
        <v>255</v>
      </c>
      <c r="B263" s="30"/>
      <c r="C263" s="48"/>
      <c r="D263" s="40"/>
      <c r="E263" s="40"/>
      <c r="F263" s="23"/>
      <c r="G263" s="43" t="s">
        <v>326</v>
      </c>
      <c r="H263" s="48" t="s">
        <v>16</v>
      </c>
      <c r="I263" s="40">
        <v>1</v>
      </c>
      <c r="J263" s="45">
        <v>1</v>
      </c>
      <c r="K263" s="25">
        <v>495.39600000000007</v>
      </c>
      <c r="L263" s="107">
        <f t="shared" si="8"/>
        <v>495.39600000000007</v>
      </c>
    </row>
    <row r="264" spans="1:12" s="15" customFormat="1" x14ac:dyDescent="0.25">
      <c r="A264" s="117">
        <v>256</v>
      </c>
      <c r="B264" s="30" t="s">
        <v>242</v>
      </c>
      <c r="C264" s="48" t="s">
        <v>16</v>
      </c>
      <c r="D264" s="40">
        <v>1</v>
      </c>
      <c r="E264" s="40">
        <v>613.45000000000005</v>
      </c>
      <c r="F264" s="45">
        <f>D264*E264</f>
        <v>613.45000000000005</v>
      </c>
      <c r="G264" s="43" t="s">
        <v>117</v>
      </c>
      <c r="H264" s="48" t="s">
        <v>16</v>
      </c>
      <c r="I264" s="40">
        <v>1</v>
      </c>
      <c r="J264" s="45">
        <f>D264*I264</f>
        <v>1</v>
      </c>
      <c r="K264" s="25">
        <v>69.141600000000011</v>
      </c>
      <c r="L264" s="107">
        <f t="shared" si="8"/>
        <v>69.141600000000011</v>
      </c>
    </row>
    <row r="265" spans="1:12" s="15" customFormat="1" x14ac:dyDescent="0.25">
      <c r="A265" s="117">
        <v>257</v>
      </c>
      <c r="B265" s="30"/>
      <c r="C265" s="48"/>
      <c r="D265" s="40"/>
      <c r="E265" s="40"/>
      <c r="F265" s="23"/>
      <c r="G265" s="43" t="s">
        <v>41</v>
      </c>
      <c r="H265" s="48" t="s">
        <v>16</v>
      </c>
      <c r="I265" s="40">
        <v>2</v>
      </c>
      <c r="J265" s="45">
        <f>D264*I265</f>
        <v>2</v>
      </c>
      <c r="K265" s="25">
        <v>99.079200000000014</v>
      </c>
      <c r="L265" s="107">
        <f t="shared" si="8"/>
        <v>198.15840000000003</v>
      </c>
    </row>
    <row r="266" spans="1:12" s="15" customFormat="1" x14ac:dyDescent="0.25">
      <c r="A266" s="117">
        <v>258</v>
      </c>
      <c r="B266" s="30"/>
      <c r="C266" s="48"/>
      <c r="D266" s="40"/>
      <c r="E266" s="40"/>
      <c r="F266" s="23"/>
      <c r="G266" s="43" t="s">
        <v>238</v>
      </c>
      <c r="H266" s="48" t="s">
        <v>16</v>
      </c>
      <c r="I266" s="40">
        <v>2</v>
      </c>
      <c r="J266" s="45">
        <f>D264*I266</f>
        <v>2</v>
      </c>
      <c r="K266" s="25">
        <v>153.25200000000001</v>
      </c>
      <c r="L266" s="107">
        <f t="shared" si="8"/>
        <v>306.50400000000002</v>
      </c>
    </row>
    <row r="267" spans="1:12" s="15" customFormat="1" x14ac:dyDescent="0.25">
      <c r="A267" s="117">
        <v>259</v>
      </c>
      <c r="B267" s="30"/>
      <c r="C267" s="48"/>
      <c r="D267" s="40"/>
      <c r="E267" s="40"/>
      <c r="F267" s="23"/>
      <c r="G267" s="43" t="s">
        <v>240</v>
      </c>
      <c r="H267" s="48" t="s">
        <v>16</v>
      </c>
      <c r="I267" s="40">
        <v>1</v>
      </c>
      <c r="J267" s="45">
        <f>D264*I267</f>
        <v>1</v>
      </c>
      <c r="K267" s="25">
        <v>8.2684800000000003</v>
      </c>
      <c r="L267" s="107">
        <f t="shared" si="8"/>
        <v>8.2684800000000003</v>
      </c>
    </row>
    <row r="268" spans="1:12" s="15" customFormat="1" x14ac:dyDescent="0.25">
      <c r="A268" s="117">
        <v>260</v>
      </c>
      <c r="B268" s="30"/>
      <c r="C268" s="48"/>
      <c r="D268" s="40"/>
      <c r="E268" s="40"/>
      <c r="F268" s="23"/>
      <c r="G268" s="43" t="s">
        <v>243</v>
      </c>
      <c r="H268" s="48" t="s">
        <v>16</v>
      </c>
      <c r="I268" s="40">
        <v>1</v>
      </c>
      <c r="J268" s="45">
        <f>D264*I268</f>
        <v>1</v>
      </c>
      <c r="K268" s="25">
        <v>320.76000000000005</v>
      </c>
      <c r="L268" s="107">
        <f t="shared" si="8"/>
        <v>320.76000000000005</v>
      </c>
    </row>
    <row r="269" spans="1:12" s="15" customFormat="1" x14ac:dyDescent="0.25">
      <c r="A269" s="117">
        <v>261</v>
      </c>
      <c r="B269" s="30" t="s">
        <v>244</v>
      </c>
      <c r="C269" s="48" t="s">
        <v>16</v>
      </c>
      <c r="D269" s="40">
        <v>1</v>
      </c>
      <c r="E269" s="40">
        <v>462.67</v>
      </c>
      <c r="F269" s="45">
        <f>D269*E269</f>
        <v>462.67</v>
      </c>
      <c r="G269" s="43" t="s">
        <v>117</v>
      </c>
      <c r="H269" s="48" t="s">
        <v>16</v>
      </c>
      <c r="I269" s="40">
        <v>0.7</v>
      </c>
      <c r="J269" s="45">
        <f>D269*I269</f>
        <v>0.7</v>
      </c>
      <c r="K269" s="25">
        <v>69.141600000000011</v>
      </c>
      <c r="L269" s="107">
        <f t="shared" si="8"/>
        <v>48.399120000000003</v>
      </c>
    </row>
    <row r="270" spans="1:12" s="15" customFormat="1" x14ac:dyDescent="0.25">
      <c r="A270" s="117">
        <v>262</v>
      </c>
      <c r="B270" s="30"/>
      <c r="C270" s="48"/>
      <c r="D270" s="40"/>
      <c r="E270" s="40"/>
      <c r="F270" s="23"/>
      <c r="G270" s="43" t="s">
        <v>245</v>
      </c>
      <c r="H270" s="48" t="s">
        <v>13</v>
      </c>
      <c r="I270" s="40">
        <v>2</v>
      </c>
      <c r="J270" s="45">
        <f>D269*I270</f>
        <v>2</v>
      </c>
      <c r="K270" s="25">
        <v>22.880880000000001</v>
      </c>
      <c r="L270" s="107">
        <f t="shared" si="8"/>
        <v>45.761760000000002</v>
      </c>
    </row>
    <row r="271" spans="1:12" s="15" customFormat="1" x14ac:dyDescent="0.25">
      <c r="A271" s="117">
        <v>263</v>
      </c>
      <c r="B271" s="30"/>
      <c r="C271" s="48"/>
      <c r="D271" s="40"/>
      <c r="E271" s="40"/>
      <c r="F271" s="23"/>
      <c r="G271" s="43" t="s">
        <v>238</v>
      </c>
      <c r="H271" s="48" t="s">
        <v>16</v>
      </c>
      <c r="I271" s="40">
        <v>2</v>
      </c>
      <c r="J271" s="45">
        <f>D269*I271</f>
        <v>2</v>
      </c>
      <c r="K271" s="25">
        <v>153.25200000000001</v>
      </c>
      <c r="L271" s="107">
        <f t="shared" si="8"/>
        <v>306.50400000000002</v>
      </c>
    </row>
    <row r="272" spans="1:12" s="15" customFormat="1" x14ac:dyDescent="0.25">
      <c r="A272" s="117">
        <v>264</v>
      </c>
      <c r="B272" s="30" t="s">
        <v>246</v>
      </c>
      <c r="C272" s="48" t="s">
        <v>16</v>
      </c>
      <c r="D272" s="40">
        <v>3</v>
      </c>
      <c r="E272" s="40">
        <v>368.07</v>
      </c>
      <c r="F272" s="45">
        <f>D272*E272</f>
        <v>1104.21</v>
      </c>
      <c r="G272" s="43" t="s">
        <v>248</v>
      </c>
      <c r="H272" s="48" t="s">
        <v>16</v>
      </c>
      <c r="I272" s="40">
        <v>1</v>
      </c>
      <c r="J272" s="45">
        <f>D272*I272</f>
        <v>3</v>
      </c>
      <c r="K272" s="25">
        <v>29.937600000000003</v>
      </c>
      <c r="L272" s="107">
        <f t="shared" si="8"/>
        <v>89.81280000000001</v>
      </c>
    </row>
    <row r="273" spans="1:12" s="15" customFormat="1" x14ac:dyDescent="0.25">
      <c r="A273" s="117">
        <v>265</v>
      </c>
      <c r="B273" s="30"/>
      <c r="C273" s="48"/>
      <c r="D273" s="40"/>
      <c r="E273" s="40"/>
      <c r="F273" s="23"/>
      <c r="G273" s="43" t="s">
        <v>117</v>
      </c>
      <c r="H273" s="48" t="s">
        <v>16</v>
      </c>
      <c r="I273" s="40">
        <v>0.5</v>
      </c>
      <c r="J273" s="45">
        <f>D272*I273</f>
        <v>1.5</v>
      </c>
      <c r="K273" s="25">
        <v>69.141600000000011</v>
      </c>
      <c r="L273" s="107">
        <f t="shared" si="8"/>
        <v>103.71240000000002</v>
      </c>
    </row>
    <row r="274" spans="1:12" s="15" customFormat="1" x14ac:dyDescent="0.25">
      <c r="A274" s="117">
        <v>266</v>
      </c>
      <c r="B274" s="30"/>
      <c r="C274" s="48"/>
      <c r="D274" s="40"/>
      <c r="E274" s="40"/>
      <c r="F274" s="23"/>
      <c r="G274" s="43" t="s">
        <v>247</v>
      </c>
      <c r="H274" s="48" t="s">
        <v>16</v>
      </c>
      <c r="I274" s="40">
        <v>1</v>
      </c>
      <c r="J274" s="45">
        <f>D272*I274</f>
        <v>3</v>
      </c>
      <c r="K274" s="25">
        <v>63.496224000000005</v>
      </c>
      <c r="L274" s="107">
        <f t="shared" si="8"/>
        <v>190.48867200000001</v>
      </c>
    </row>
    <row r="275" spans="1:12" s="15" customFormat="1" x14ac:dyDescent="0.25">
      <c r="A275" s="117">
        <v>267</v>
      </c>
      <c r="B275" s="30" t="s">
        <v>249</v>
      </c>
      <c r="C275" s="48" t="s">
        <v>16</v>
      </c>
      <c r="D275" s="40">
        <v>3</v>
      </c>
      <c r="E275" s="40">
        <v>390.38</v>
      </c>
      <c r="F275" s="45">
        <f>D275*E275</f>
        <v>1171.1399999999999</v>
      </c>
      <c r="G275" s="43" t="s">
        <v>238</v>
      </c>
      <c r="H275" s="48" t="s">
        <v>16</v>
      </c>
      <c r="I275" s="40">
        <v>2</v>
      </c>
      <c r="J275" s="45">
        <f>D275*I275</f>
        <v>6</v>
      </c>
      <c r="K275" s="25">
        <v>153.25200000000001</v>
      </c>
      <c r="L275" s="107">
        <f t="shared" si="8"/>
        <v>919.51200000000006</v>
      </c>
    </row>
    <row r="276" spans="1:12" s="15" customFormat="1" x14ac:dyDescent="0.25">
      <c r="A276" s="117">
        <v>268</v>
      </c>
      <c r="B276" s="30" t="s">
        <v>250</v>
      </c>
      <c r="C276" s="48" t="s">
        <v>16</v>
      </c>
      <c r="D276" s="40">
        <v>2</v>
      </c>
      <c r="E276" s="40">
        <v>206.55</v>
      </c>
      <c r="F276" s="45">
        <f>D276*E276</f>
        <v>413.1</v>
      </c>
      <c r="G276" s="19"/>
      <c r="H276" s="54"/>
      <c r="I276" s="22"/>
      <c r="J276" s="22"/>
      <c r="K276" s="22"/>
      <c r="L276" s="121"/>
    </row>
    <row r="277" spans="1:12" s="15" customFormat="1" ht="25.5" x14ac:dyDescent="0.25">
      <c r="A277" s="117">
        <v>269</v>
      </c>
      <c r="B277" s="30" t="s">
        <v>251</v>
      </c>
      <c r="C277" s="48" t="s">
        <v>16</v>
      </c>
      <c r="D277" s="40">
        <v>2</v>
      </c>
      <c r="E277" s="40">
        <v>413.1</v>
      </c>
      <c r="F277" s="45">
        <f>D277*E277</f>
        <v>826.2</v>
      </c>
      <c r="G277" s="43" t="s">
        <v>252</v>
      </c>
      <c r="H277" s="48" t="s">
        <v>11</v>
      </c>
      <c r="I277" s="40">
        <v>1</v>
      </c>
      <c r="J277" s="45">
        <f>D277*I277</f>
        <v>2</v>
      </c>
      <c r="K277" s="25">
        <v>3.3929279999999999</v>
      </c>
      <c r="L277" s="107">
        <f t="shared" ref="L277:L280" si="9">J277*K277</f>
        <v>6.7858559999999999</v>
      </c>
    </row>
    <row r="278" spans="1:12" s="15" customFormat="1" x14ac:dyDescent="0.25">
      <c r="A278" s="117">
        <v>270</v>
      </c>
      <c r="B278" s="30"/>
      <c r="C278" s="48"/>
      <c r="D278" s="40"/>
      <c r="E278" s="40"/>
      <c r="F278" s="23"/>
      <c r="G278" s="43" t="s">
        <v>255</v>
      </c>
      <c r="H278" s="48" t="s">
        <v>16</v>
      </c>
      <c r="I278" s="40">
        <v>3</v>
      </c>
      <c r="J278" s="45">
        <f>D277*I278</f>
        <v>6</v>
      </c>
      <c r="K278" s="25">
        <v>47.329920000000001</v>
      </c>
      <c r="L278" s="107">
        <f t="shared" si="9"/>
        <v>283.97951999999998</v>
      </c>
    </row>
    <row r="279" spans="1:12" s="15" customFormat="1" x14ac:dyDescent="0.25">
      <c r="A279" s="117">
        <v>271</v>
      </c>
      <c r="B279" s="30"/>
      <c r="C279" s="48"/>
      <c r="D279" s="40"/>
      <c r="E279" s="40"/>
      <c r="F279" s="23"/>
      <c r="G279" s="43" t="s">
        <v>253</v>
      </c>
      <c r="H279" s="48" t="s">
        <v>16</v>
      </c>
      <c r="I279" s="40">
        <v>3</v>
      </c>
      <c r="J279" s="45">
        <f>D277*I279</f>
        <v>6</v>
      </c>
      <c r="K279" s="25">
        <v>36.538128</v>
      </c>
      <c r="L279" s="107">
        <f t="shared" si="9"/>
        <v>219.228768</v>
      </c>
    </row>
    <row r="280" spans="1:12" s="15" customFormat="1" x14ac:dyDescent="0.25">
      <c r="A280" s="117">
        <v>272</v>
      </c>
      <c r="B280" s="30"/>
      <c r="C280" s="48"/>
      <c r="D280" s="40"/>
      <c r="E280" s="40"/>
      <c r="F280" s="23"/>
      <c r="G280" s="43" t="s">
        <v>254</v>
      </c>
      <c r="H280" s="48" t="s">
        <v>16</v>
      </c>
      <c r="I280" s="40">
        <v>3</v>
      </c>
      <c r="J280" s="45">
        <f>D277*I280</f>
        <v>6</v>
      </c>
      <c r="K280" s="25">
        <v>106.92</v>
      </c>
      <c r="L280" s="107">
        <f t="shared" si="9"/>
        <v>641.52</v>
      </c>
    </row>
    <row r="281" spans="1:12" s="15" customFormat="1" x14ac:dyDescent="0.25">
      <c r="A281" s="117">
        <v>273</v>
      </c>
      <c r="B281" s="30" t="s">
        <v>256</v>
      </c>
      <c r="C281" s="48" t="s">
        <v>16</v>
      </c>
      <c r="D281" s="40">
        <v>1</v>
      </c>
      <c r="E281" s="40">
        <v>61.96</v>
      </c>
      <c r="F281" s="45">
        <f>D281*E281</f>
        <v>61.96</v>
      </c>
      <c r="G281" s="43"/>
      <c r="H281" s="48"/>
      <c r="I281" s="40"/>
      <c r="J281" s="45"/>
      <c r="K281" s="25"/>
      <c r="L281" s="107"/>
    </row>
    <row r="282" spans="1:12" s="15" customFormat="1" x14ac:dyDescent="0.25">
      <c r="A282" s="117">
        <v>274</v>
      </c>
      <c r="B282" s="30" t="s">
        <v>257</v>
      </c>
      <c r="C282" s="48" t="s">
        <v>16</v>
      </c>
      <c r="D282" s="40">
        <v>0</v>
      </c>
      <c r="E282" s="40">
        <v>247.86</v>
      </c>
      <c r="F282" s="45">
        <f>D282*E282</f>
        <v>0</v>
      </c>
      <c r="G282" s="43" t="s">
        <v>258</v>
      </c>
      <c r="H282" s="48" t="s">
        <v>16</v>
      </c>
      <c r="I282" s="40">
        <v>2</v>
      </c>
      <c r="J282" s="45">
        <f>D282*I282</f>
        <v>0</v>
      </c>
      <c r="K282" s="25">
        <v>234.78206400000002</v>
      </c>
      <c r="L282" s="107">
        <f t="shared" ref="L282:L299" si="10">J282*K282</f>
        <v>0</v>
      </c>
    </row>
    <row r="283" spans="1:12" s="15" customFormat="1" x14ac:dyDescent="0.25">
      <c r="A283" s="117">
        <v>275</v>
      </c>
      <c r="B283" s="30" t="s">
        <v>259</v>
      </c>
      <c r="C283" s="48" t="s">
        <v>16</v>
      </c>
      <c r="D283" s="40">
        <v>22</v>
      </c>
      <c r="E283" s="40">
        <v>30.98</v>
      </c>
      <c r="F283" s="45">
        <f>D283*E283</f>
        <v>681.56000000000006</v>
      </c>
      <c r="G283" s="43" t="s">
        <v>262</v>
      </c>
      <c r="H283" s="48" t="s">
        <v>16</v>
      </c>
      <c r="I283" s="40">
        <v>1</v>
      </c>
      <c r="J283" s="45">
        <f>D283*I283</f>
        <v>22</v>
      </c>
      <c r="K283" s="25">
        <v>457.44652799999989</v>
      </c>
      <c r="L283" s="107">
        <f t="shared" si="10"/>
        <v>10063.823615999998</v>
      </c>
    </row>
    <row r="284" spans="1:12" s="15" customFormat="1" x14ac:dyDescent="0.25">
      <c r="A284" s="117">
        <v>276</v>
      </c>
      <c r="B284" s="30" t="s">
        <v>327</v>
      </c>
      <c r="C284" s="48" t="s">
        <v>16</v>
      </c>
      <c r="D284" s="40">
        <v>6</v>
      </c>
      <c r="E284" s="40">
        <v>30.98</v>
      </c>
      <c r="F284" s="45">
        <f>D284*E284</f>
        <v>185.88</v>
      </c>
      <c r="G284" s="43" t="s">
        <v>328</v>
      </c>
      <c r="H284" s="48" t="s">
        <v>16</v>
      </c>
      <c r="I284" s="40">
        <v>1</v>
      </c>
      <c r="J284" s="45">
        <f>D284*I284</f>
        <v>6</v>
      </c>
      <c r="K284" s="25">
        <v>331.83691200000004</v>
      </c>
      <c r="L284" s="107">
        <f t="shared" si="10"/>
        <v>1991.0214720000004</v>
      </c>
    </row>
    <row r="285" spans="1:12" s="15" customFormat="1" x14ac:dyDescent="0.25">
      <c r="A285" s="117">
        <v>277</v>
      </c>
      <c r="B285" s="30" t="s">
        <v>260</v>
      </c>
      <c r="C285" s="48" t="s">
        <v>16</v>
      </c>
      <c r="D285" s="40">
        <v>22</v>
      </c>
      <c r="E285" s="40">
        <v>37.18</v>
      </c>
      <c r="F285" s="45">
        <f>D285*E285</f>
        <v>817.96</v>
      </c>
      <c r="G285" s="43" t="s">
        <v>261</v>
      </c>
      <c r="H285" s="48" t="s">
        <v>16</v>
      </c>
      <c r="I285" s="40">
        <v>1</v>
      </c>
      <c r="J285" s="45">
        <f>D285*I285</f>
        <v>22</v>
      </c>
      <c r="K285" s="25">
        <v>26.473392</v>
      </c>
      <c r="L285" s="107">
        <f t="shared" si="10"/>
        <v>582.414624</v>
      </c>
    </row>
    <row r="286" spans="1:12" s="15" customFormat="1" x14ac:dyDescent="0.25">
      <c r="A286" s="117">
        <v>278</v>
      </c>
      <c r="B286" s="30"/>
      <c r="C286" s="48"/>
      <c r="D286" s="40"/>
      <c r="E286" s="40"/>
      <c r="F286" s="23"/>
      <c r="G286" s="43" t="s">
        <v>263</v>
      </c>
      <c r="H286" s="48" t="s">
        <v>16</v>
      </c>
      <c r="I286" s="40">
        <v>1</v>
      </c>
      <c r="J286" s="45">
        <f>D285*I286</f>
        <v>22</v>
      </c>
      <c r="K286" s="25">
        <v>55.329674400000002</v>
      </c>
      <c r="L286" s="107">
        <f t="shared" si="10"/>
        <v>1217.2528368000001</v>
      </c>
    </row>
    <row r="287" spans="1:12" s="15" customFormat="1" x14ac:dyDescent="0.25">
      <c r="A287" s="117">
        <v>279</v>
      </c>
      <c r="B287" s="30"/>
      <c r="C287" s="48"/>
      <c r="D287" s="40"/>
      <c r="E287" s="40"/>
      <c r="F287" s="23"/>
      <c r="G287" s="43" t="s">
        <v>264</v>
      </c>
      <c r="H287" s="48" t="s">
        <v>16</v>
      </c>
      <c r="I287" s="40">
        <v>1</v>
      </c>
      <c r="J287" s="45">
        <f>D285*I287</f>
        <v>22</v>
      </c>
      <c r="K287" s="25">
        <v>23.094720000000002</v>
      </c>
      <c r="L287" s="107">
        <f t="shared" si="10"/>
        <v>508.08384000000007</v>
      </c>
    </row>
    <row r="288" spans="1:12" s="15" customFormat="1" x14ac:dyDescent="0.25">
      <c r="A288" s="117">
        <v>280</v>
      </c>
      <c r="B288" s="30"/>
      <c r="C288" s="48"/>
      <c r="D288" s="40"/>
      <c r="E288" s="40"/>
      <c r="F288" s="23"/>
      <c r="G288" s="43" t="s">
        <v>222</v>
      </c>
      <c r="H288" s="48" t="s">
        <v>13</v>
      </c>
      <c r="I288" s="40">
        <v>1</v>
      </c>
      <c r="J288" s="45">
        <f>D285*I288</f>
        <v>22</v>
      </c>
      <c r="K288" s="25">
        <v>138.99600000000001</v>
      </c>
      <c r="L288" s="107">
        <f t="shared" si="10"/>
        <v>3057.9120000000003</v>
      </c>
    </row>
    <row r="289" spans="1:12" s="15" customFormat="1" x14ac:dyDescent="0.25">
      <c r="A289" s="117">
        <v>281</v>
      </c>
      <c r="B289" s="30" t="s">
        <v>329</v>
      </c>
      <c r="C289" s="48" t="s">
        <v>16</v>
      </c>
      <c r="D289" s="40">
        <v>22</v>
      </c>
      <c r="E289" s="40">
        <v>27.89</v>
      </c>
      <c r="F289" s="45">
        <f>D289*E289</f>
        <v>613.58000000000004</v>
      </c>
      <c r="G289" s="43" t="s">
        <v>330</v>
      </c>
      <c r="H289" s="48" t="s">
        <v>16</v>
      </c>
      <c r="I289" s="40">
        <v>1</v>
      </c>
      <c r="J289" s="45">
        <f>D289*I289</f>
        <v>22</v>
      </c>
      <c r="K289" s="25">
        <v>164.22912000000002</v>
      </c>
      <c r="L289" s="107">
        <f t="shared" si="10"/>
        <v>3613.0406400000006</v>
      </c>
    </row>
    <row r="290" spans="1:12" s="15" customFormat="1" x14ac:dyDescent="0.25">
      <c r="A290" s="117">
        <v>282</v>
      </c>
      <c r="B290" s="30" t="s">
        <v>265</v>
      </c>
      <c r="C290" s="48" t="s">
        <v>16</v>
      </c>
      <c r="D290" s="40">
        <v>6</v>
      </c>
      <c r="E290" s="40">
        <v>30.98</v>
      </c>
      <c r="F290" s="45">
        <f>D290*E290</f>
        <v>185.88</v>
      </c>
      <c r="G290" s="43" t="s">
        <v>266</v>
      </c>
      <c r="H290" s="48" t="s">
        <v>16</v>
      </c>
      <c r="I290" s="40">
        <v>1</v>
      </c>
      <c r="J290" s="45">
        <f>D290*I290</f>
        <v>6</v>
      </c>
      <c r="K290" s="25">
        <v>402.18314400000003</v>
      </c>
      <c r="L290" s="107">
        <f t="shared" si="10"/>
        <v>2413.098864</v>
      </c>
    </row>
    <row r="291" spans="1:12" s="15" customFormat="1" ht="25.5" x14ac:dyDescent="0.25">
      <c r="A291" s="117">
        <v>283</v>
      </c>
      <c r="B291" s="30" t="s">
        <v>267</v>
      </c>
      <c r="C291" s="48" t="s">
        <v>16</v>
      </c>
      <c r="D291" s="40">
        <v>2</v>
      </c>
      <c r="E291" s="40">
        <v>201.39</v>
      </c>
      <c r="F291" s="45">
        <f>D291*E291</f>
        <v>402.78</v>
      </c>
      <c r="G291" s="43" t="s">
        <v>277</v>
      </c>
      <c r="H291" s="48" t="s">
        <v>16</v>
      </c>
      <c r="I291" s="40">
        <v>1</v>
      </c>
      <c r="J291" s="45">
        <f>D291*I291</f>
        <v>2</v>
      </c>
      <c r="K291" s="25">
        <v>178.82013600000002</v>
      </c>
      <c r="L291" s="107">
        <f t="shared" si="10"/>
        <v>357.64027200000004</v>
      </c>
    </row>
    <row r="292" spans="1:12" s="15" customFormat="1" x14ac:dyDescent="0.25">
      <c r="A292" s="117">
        <v>284</v>
      </c>
      <c r="B292" s="30"/>
      <c r="C292" s="48"/>
      <c r="D292" s="40"/>
      <c r="E292" s="40"/>
      <c r="F292" s="23"/>
      <c r="G292" s="43" t="s">
        <v>278</v>
      </c>
      <c r="H292" s="48" t="s">
        <v>16</v>
      </c>
      <c r="I292" s="40">
        <v>1</v>
      </c>
      <c r="J292" s="45">
        <f>D291*I292</f>
        <v>2</v>
      </c>
      <c r="K292" s="25">
        <v>106.92</v>
      </c>
      <c r="L292" s="107">
        <f t="shared" si="10"/>
        <v>213.84</v>
      </c>
    </row>
    <row r="293" spans="1:12" s="15" customFormat="1" x14ac:dyDescent="0.25">
      <c r="A293" s="117">
        <v>285</v>
      </c>
      <c r="B293" s="30"/>
      <c r="C293" s="48"/>
      <c r="D293" s="40"/>
      <c r="E293" s="40"/>
      <c r="F293" s="23"/>
      <c r="G293" s="43" t="s">
        <v>279</v>
      </c>
      <c r="H293" s="48" t="s">
        <v>16</v>
      </c>
      <c r="I293" s="40">
        <v>1</v>
      </c>
      <c r="J293" s="45">
        <f>D291*I293</f>
        <v>2</v>
      </c>
      <c r="K293" s="25">
        <v>8.2684800000000003</v>
      </c>
      <c r="L293" s="107">
        <f t="shared" si="10"/>
        <v>16.536960000000001</v>
      </c>
    </row>
    <row r="294" spans="1:12" s="15" customFormat="1" x14ac:dyDescent="0.25">
      <c r="A294" s="117">
        <v>286</v>
      </c>
      <c r="B294" s="30" t="s">
        <v>268</v>
      </c>
      <c r="C294" s="48" t="s">
        <v>16</v>
      </c>
      <c r="D294" s="40">
        <v>1</v>
      </c>
      <c r="E294" s="40">
        <v>201.39</v>
      </c>
      <c r="F294" s="45">
        <f>D294*E294</f>
        <v>201.39</v>
      </c>
      <c r="G294" s="43" t="s">
        <v>280</v>
      </c>
      <c r="H294" s="48" t="s">
        <v>16</v>
      </c>
      <c r="I294" s="40">
        <v>1</v>
      </c>
      <c r="J294" s="45">
        <f>D294*I294</f>
        <v>1</v>
      </c>
      <c r="K294" s="25">
        <v>444.78720000000004</v>
      </c>
      <c r="L294" s="107">
        <f t="shared" si="10"/>
        <v>444.78720000000004</v>
      </c>
    </row>
    <row r="295" spans="1:12" s="15" customFormat="1" x14ac:dyDescent="0.25">
      <c r="A295" s="117">
        <v>287</v>
      </c>
      <c r="B295" s="30"/>
      <c r="C295" s="48"/>
      <c r="D295" s="40"/>
      <c r="E295" s="40"/>
      <c r="F295" s="23"/>
      <c r="G295" s="43" t="s">
        <v>253</v>
      </c>
      <c r="H295" s="48" t="s">
        <v>16</v>
      </c>
      <c r="I295" s="40">
        <v>1</v>
      </c>
      <c r="J295" s="45">
        <f>D294*I295</f>
        <v>1</v>
      </c>
      <c r="K295" s="25">
        <v>36.538128</v>
      </c>
      <c r="L295" s="107">
        <f t="shared" si="10"/>
        <v>36.538128</v>
      </c>
    </row>
    <row r="296" spans="1:12" s="15" customFormat="1" x14ac:dyDescent="0.25">
      <c r="A296" s="117">
        <v>288</v>
      </c>
      <c r="B296" s="30"/>
      <c r="C296" s="48"/>
      <c r="D296" s="40"/>
      <c r="E296" s="40"/>
      <c r="F296" s="23"/>
      <c r="G296" s="43" t="s">
        <v>279</v>
      </c>
      <c r="H296" s="48" t="s">
        <v>16</v>
      </c>
      <c r="I296" s="40">
        <v>1</v>
      </c>
      <c r="J296" s="45">
        <f>D294*I296</f>
        <v>1</v>
      </c>
      <c r="K296" s="25">
        <v>8.2684800000000003</v>
      </c>
      <c r="L296" s="107">
        <f t="shared" si="10"/>
        <v>8.2684800000000003</v>
      </c>
    </row>
    <row r="297" spans="1:12" s="15" customFormat="1" x14ac:dyDescent="0.25">
      <c r="A297" s="117">
        <v>289</v>
      </c>
      <c r="B297" s="30" t="s">
        <v>344</v>
      </c>
      <c r="C297" s="48" t="s">
        <v>16</v>
      </c>
      <c r="D297" s="40">
        <v>1</v>
      </c>
      <c r="E297" s="40">
        <v>260.25</v>
      </c>
      <c r="F297" s="45">
        <f>D297*E297</f>
        <v>260.25</v>
      </c>
      <c r="G297" s="43" t="s">
        <v>238</v>
      </c>
      <c r="H297" s="48" t="s">
        <v>16</v>
      </c>
      <c r="I297" s="40">
        <v>2</v>
      </c>
      <c r="J297" s="45">
        <f>D297*I297</f>
        <v>2</v>
      </c>
      <c r="K297" s="25">
        <v>153.25200000000001</v>
      </c>
      <c r="L297" s="107">
        <f t="shared" si="10"/>
        <v>306.50400000000002</v>
      </c>
    </row>
    <row r="298" spans="1:12" s="15" customFormat="1" x14ac:dyDescent="0.25">
      <c r="A298" s="117">
        <v>290</v>
      </c>
      <c r="B298" s="30"/>
      <c r="C298" s="48"/>
      <c r="D298" s="40"/>
      <c r="E298" s="40"/>
      <c r="F298" s="23"/>
      <c r="G298" s="43" t="s">
        <v>240</v>
      </c>
      <c r="H298" s="48" t="s">
        <v>16</v>
      </c>
      <c r="I298" s="40">
        <v>1</v>
      </c>
      <c r="J298" s="45">
        <f>D297*I298</f>
        <v>1</v>
      </c>
      <c r="K298" s="25">
        <v>8.2684800000000003</v>
      </c>
      <c r="L298" s="107">
        <f t="shared" si="10"/>
        <v>8.2684800000000003</v>
      </c>
    </row>
    <row r="299" spans="1:12" s="15" customFormat="1" x14ac:dyDescent="0.25">
      <c r="A299" s="117">
        <v>291</v>
      </c>
      <c r="B299" s="30"/>
      <c r="C299" s="48"/>
      <c r="D299" s="40"/>
      <c r="E299" s="40"/>
      <c r="F299" s="23"/>
      <c r="G299" s="43" t="s">
        <v>341</v>
      </c>
      <c r="H299" s="48" t="s">
        <v>16</v>
      </c>
      <c r="I299" s="40">
        <v>1</v>
      </c>
      <c r="J299" s="45">
        <f>D297*I299</f>
        <v>1</v>
      </c>
      <c r="K299" s="25">
        <v>206.71200000000002</v>
      </c>
      <c r="L299" s="107">
        <f t="shared" si="10"/>
        <v>206.71200000000002</v>
      </c>
    </row>
    <row r="300" spans="1:12" s="15" customFormat="1" x14ac:dyDescent="0.25">
      <c r="A300" s="117">
        <v>292</v>
      </c>
      <c r="B300" s="30" t="s">
        <v>340</v>
      </c>
      <c r="C300" s="48" t="s">
        <v>16</v>
      </c>
      <c r="D300" s="40">
        <v>2</v>
      </c>
      <c r="E300" s="40">
        <v>154.91</v>
      </c>
      <c r="F300" s="45">
        <f t="shared" ref="F300:F309" si="11">D300*E300</f>
        <v>309.82</v>
      </c>
      <c r="G300" s="43"/>
      <c r="H300" s="48"/>
      <c r="I300" s="40"/>
      <c r="J300" s="45"/>
      <c r="K300" s="25"/>
      <c r="L300" s="107"/>
    </row>
    <row r="301" spans="1:12" s="15" customFormat="1" x14ac:dyDescent="0.25">
      <c r="A301" s="117">
        <v>293</v>
      </c>
      <c r="B301" s="30" t="s">
        <v>331</v>
      </c>
      <c r="C301" s="48" t="s">
        <v>111</v>
      </c>
      <c r="D301" s="40">
        <v>1</v>
      </c>
      <c r="E301" s="40">
        <v>1487.13</v>
      </c>
      <c r="F301" s="45">
        <f t="shared" si="11"/>
        <v>1487.13</v>
      </c>
      <c r="G301" s="43"/>
      <c r="H301" s="48"/>
      <c r="I301" s="40"/>
      <c r="J301" s="45"/>
      <c r="K301" s="25"/>
      <c r="L301" s="107"/>
    </row>
    <row r="302" spans="1:12" s="15" customFormat="1" x14ac:dyDescent="0.25">
      <c r="A302" s="117">
        <v>294</v>
      </c>
      <c r="B302" s="30" t="s">
        <v>332</v>
      </c>
      <c r="C302" s="48" t="s">
        <v>276</v>
      </c>
      <c r="D302" s="40">
        <v>1</v>
      </c>
      <c r="E302" s="40">
        <v>619.65</v>
      </c>
      <c r="F302" s="45">
        <f t="shared" si="11"/>
        <v>619.65</v>
      </c>
      <c r="G302" s="43"/>
      <c r="H302" s="48"/>
      <c r="I302" s="40"/>
      <c r="J302" s="45"/>
      <c r="K302" s="25"/>
      <c r="L302" s="107"/>
    </row>
    <row r="303" spans="1:12" s="15" customFormat="1" x14ac:dyDescent="0.25">
      <c r="A303" s="117">
        <v>295</v>
      </c>
      <c r="B303" s="30" t="s">
        <v>269</v>
      </c>
      <c r="C303" s="48" t="s">
        <v>111</v>
      </c>
      <c r="D303" s="40">
        <v>1</v>
      </c>
      <c r="E303" s="40">
        <v>591.76</v>
      </c>
      <c r="F303" s="45">
        <f t="shared" si="11"/>
        <v>591.76</v>
      </c>
      <c r="G303" s="43"/>
      <c r="H303" s="48"/>
      <c r="I303" s="40"/>
      <c r="J303" s="23"/>
      <c r="K303" s="25"/>
      <c r="L303" s="107"/>
    </row>
    <row r="304" spans="1:12" s="15" customFormat="1" x14ac:dyDescent="0.25">
      <c r="A304" s="117">
        <v>296</v>
      </c>
      <c r="B304" s="30" t="s">
        <v>270</v>
      </c>
      <c r="C304" s="48" t="s">
        <v>16</v>
      </c>
      <c r="D304" s="40">
        <v>1</v>
      </c>
      <c r="E304" s="40">
        <v>433.75</v>
      </c>
      <c r="F304" s="45">
        <f t="shared" si="11"/>
        <v>433.75</v>
      </c>
      <c r="G304" s="43"/>
      <c r="H304" s="48"/>
      <c r="I304" s="40"/>
      <c r="J304" s="23"/>
      <c r="K304" s="25"/>
      <c r="L304" s="107"/>
    </row>
    <row r="305" spans="1:12" s="15" customFormat="1" x14ac:dyDescent="0.25">
      <c r="A305" s="117">
        <v>297</v>
      </c>
      <c r="B305" s="30" t="s">
        <v>271</v>
      </c>
      <c r="C305" s="48" t="s">
        <v>16</v>
      </c>
      <c r="D305" s="40">
        <v>3</v>
      </c>
      <c r="E305" s="40">
        <v>433.75</v>
      </c>
      <c r="F305" s="45">
        <f t="shared" si="11"/>
        <v>1301.25</v>
      </c>
      <c r="G305" s="43"/>
      <c r="H305" s="48"/>
      <c r="I305" s="40"/>
      <c r="J305" s="23"/>
      <c r="K305" s="25"/>
      <c r="L305" s="107"/>
    </row>
    <row r="306" spans="1:12" s="15" customFormat="1" x14ac:dyDescent="0.25">
      <c r="A306" s="117">
        <v>298</v>
      </c>
      <c r="B306" s="30" t="s">
        <v>272</v>
      </c>
      <c r="C306" s="48" t="s">
        <v>16</v>
      </c>
      <c r="D306" s="40">
        <v>8</v>
      </c>
      <c r="E306" s="40">
        <v>433.75</v>
      </c>
      <c r="F306" s="45">
        <f t="shared" si="11"/>
        <v>3470</v>
      </c>
      <c r="G306" s="43"/>
      <c r="H306" s="48"/>
      <c r="I306" s="40"/>
      <c r="J306" s="23"/>
      <c r="K306" s="25"/>
      <c r="L306" s="107"/>
    </row>
    <row r="307" spans="1:12" s="15" customFormat="1" x14ac:dyDescent="0.25">
      <c r="A307" s="117">
        <v>299</v>
      </c>
      <c r="B307" s="30" t="s">
        <v>273</v>
      </c>
      <c r="C307" s="48" t="s">
        <v>16</v>
      </c>
      <c r="D307" s="40">
        <v>4</v>
      </c>
      <c r="E307" s="40">
        <v>329.65</v>
      </c>
      <c r="F307" s="45">
        <f t="shared" si="11"/>
        <v>1318.6</v>
      </c>
      <c r="G307" s="43"/>
      <c r="H307" s="48"/>
      <c r="I307" s="40"/>
      <c r="J307" s="23"/>
      <c r="K307" s="25"/>
      <c r="L307" s="107"/>
    </row>
    <row r="308" spans="1:12" s="15" customFormat="1" ht="25.5" x14ac:dyDescent="0.25">
      <c r="A308" s="117">
        <v>300</v>
      </c>
      <c r="B308" s="30" t="s">
        <v>274</v>
      </c>
      <c r="C308" s="48" t="s">
        <v>276</v>
      </c>
      <c r="D308" s="40">
        <v>1</v>
      </c>
      <c r="E308" s="40">
        <v>142.52000000000001</v>
      </c>
      <c r="F308" s="45">
        <f t="shared" si="11"/>
        <v>142.52000000000001</v>
      </c>
      <c r="G308" s="43"/>
      <c r="H308" s="48"/>
      <c r="I308" s="40"/>
      <c r="J308" s="23"/>
      <c r="K308" s="25"/>
      <c r="L308" s="107"/>
    </row>
    <row r="309" spans="1:12" s="15" customFormat="1" x14ac:dyDescent="0.25">
      <c r="A309" s="117">
        <v>301</v>
      </c>
      <c r="B309" s="30" t="s">
        <v>275</v>
      </c>
      <c r="C309" s="48" t="s">
        <v>276</v>
      </c>
      <c r="D309" s="40">
        <v>1</v>
      </c>
      <c r="E309" s="40">
        <v>111.54</v>
      </c>
      <c r="F309" s="45">
        <f t="shared" si="11"/>
        <v>111.54</v>
      </c>
      <c r="G309" s="43"/>
      <c r="H309" s="48"/>
      <c r="I309" s="40"/>
      <c r="J309" s="23"/>
      <c r="K309" s="25"/>
      <c r="L309" s="107"/>
    </row>
    <row r="310" spans="1:12" s="15" customFormat="1" x14ac:dyDescent="0.25">
      <c r="A310" s="108">
        <v>302</v>
      </c>
      <c r="B310" s="12" t="s">
        <v>282</v>
      </c>
      <c r="C310" s="18"/>
      <c r="D310" s="21"/>
      <c r="E310" s="21"/>
      <c r="F310" s="21"/>
      <c r="G310" s="11"/>
      <c r="H310" s="11"/>
      <c r="I310" s="21"/>
      <c r="J310" s="21"/>
      <c r="K310" s="21"/>
      <c r="L310" s="109"/>
    </row>
    <row r="311" spans="1:12" s="15" customFormat="1" ht="25.5" x14ac:dyDescent="0.25">
      <c r="A311" s="117">
        <v>303</v>
      </c>
      <c r="B311" s="30" t="s">
        <v>281</v>
      </c>
      <c r="C311" s="48" t="s">
        <v>13</v>
      </c>
      <c r="D311" s="40">
        <v>4</v>
      </c>
      <c r="E311" s="40">
        <v>55.77</v>
      </c>
      <c r="F311" s="45">
        <f>D311*E311</f>
        <v>223.08</v>
      </c>
      <c r="G311" s="43" t="s">
        <v>335</v>
      </c>
      <c r="H311" s="48" t="s">
        <v>13</v>
      </c>
      <c r="I311" s="40">
        <v>1</v>
      </c>
      <c r="J311" s="23">
        <f>D311*I311</f>
        <v>4</v>
      </c>
      <c r="K311" s="25">
        <v>109.73556000000001</v>
      </c>
      <c r="L311" s="107">
        <f t="shared" ref="L311:L316" si="12">J311*K311</f>
        <v>438.94224000000003</v>
      </c>
    </row>
    <row r="312" spans="1:12" s="15" customFormat="1" x14ac:dyDescent="0.25">
      <c r="A312" s="117">
        <v>304</v>
      </c>
      <c r="B312" s="30"/>
      <c r="C312" s="48"/>
      <c r="D312" s="40"/>
      <c r="E312" s="40"/>
      <c r="F312" s="45"/>
      <c r="G312" s="43" t="s">
        <v>41</v>
      </c>
      <c r="H312" s="48" t="s">
        <v>16</v>
      </c>
      <c r="I312" s="40">
        <v>0.1</v>
      </c>
      <c r="J312" s="23">
        <f>D311*I312</f>
        <v>0.4</v>
      </c>
      <c r="K312" s="25">
        <v>99.079200000000014</v>
      </c>
      <c r="L312" s="107">
        <f t="shared" si="12"/>
        <v>39.63168000000001</v>
      </c>
    </row>
    <row r="313" spans="1:12" s="15" customFormat="1" x14ac:dyDescent="0.25">
      <c r="A313" s="117">
        <v>305</v>
      </c>
      <c r="B313" s="30"/>
      <c r="C313" s="48"/>
      <c r="D313" s="40"/>
      <c r="E313" s="40"/>
      <c r="F313" s="45"/>
      <c r="G313" s="43" t="s">
        <v>336</v>
      </c>
      <c r="H313" s="48" t="s">
        <v>111</v>
      </c>
      <c r="I313" s="40">
        <v>1</v>
      </c>
      <c r="J313" s="23">
        <f>D311*I313</f>
        <v>4</v>
      </c>
      <c r="K313" s="25">
        <v>64.152000000000001</v>
      </c>
      <c r="L313" s="107">
        <f t="shared" si="12"/>
        <v>256.608</v>
      </c>
    </row>
    <row r="314" spans="1:12" s="15" customFormat="1" x14ac:dyDescent="0.25">
      <c r="A314" s="117">
        <v>306</v>
      </c>
      <c r="B314" s="30"/>
      <c r="C314" s="48"/>
      <c r="D314" s="40"/>
      <c r="E314" s="40"/>
      <c r="F314" s="45"/>
      <c r="G314" s="43" t="s">
        <v>337</v>
      </c>
      <c r="H314" s="48" t="s">
        <v>16</v>
      </c>
      <c r="I314" s="40">
        <v>0.7</v>
      </c>
      <c r="J314" s="23">
        <f>D311*I314</f>
        <v>2.8</v>
      </c>
      <c r="K314" s="25">
        <v>44.535744000000001</v>
      </c>
      <c r="L314" s="107">
        <f t="shared" si="12"/>
        <v>124.70008319999999</v>
      </c>
    </row>
    <row r="315" spans="1:12" s="15" customFormat="1" x14ac:dyDescent="0.25">
      <c r="A315" s="117">
        <v>307</v>
      </c>
      <c r="B315" s="30" t="s">
        <v>283</v>
      </c>
      <c r="C315" s="48" t="s">
        <v>13</v>
      </c>
      <c r="D315" s="40">
        <v>4</v>
      </c>
      <c r="E315" s="40">
        <v>27.89</v>
      </c>
      <c r="F315" s="45">
        <f>D315*E315</f>
        <v>111.56</v>
      </c>
      <c r="G315" s="43" t="s">
        <v>338</v>
      </c>
      <c r="H315" s="48" t="s">
        <v>10</v>
      </c>
      <c r="I315" s="40">
        <v>0.5</v>
      </c>
      <c r="J315" s="23">
        <f>D315*I315</f>
        <v>2</v>
      </c>
      <c r="K315" s="25">
        <v>53.103600000000007</v>
      </c>
      <c r="L315" s="107">
        <f t="shared" si="12"/>
        <v>106.20720000000001</v>
      </c>
    </row>
    <row r="316" spans="1:12" s="15" customFormat="1" x14ac:dyDescent="0.25">
      <c r="A316" s="117">
        <v>308</v>
      </c>
      <c r="B316" s="30"/>
      <c r="C316" s="48"/>
      <c r="D316" s="40"/>
      <c r="E316" s="40"/>
      <c r="F316" s="45"/>
      <c r="G316" s="43" t="s">
        <v>339</v>
      </c>
      <c r="H316" s="48" t="s">
        <v>13</v>
      </c>
      <c r="I316" s="40">
        <v>5</v>
      </c>
      <c r="J316" s="23">
        <f>D315*I316</f>
        <v>20</v>
      </c>
      <c r="K316" s="25">
        <v>6.2726400000000009</v>
      </c>
      <c r="L316" s="107">
        <f t="shared" si="12"/>
        <v>125.45280000000002</v>
      </c>
    </row>
    <row r="317" spans="1:12" s="15" customFormat="1" x14ac:dyDescent="0.25">
      <c r="A317" s="117">
        <v>309</v>
      </c>
      <c r="B317" s="55" t="s">
        <v>334</v>
      </c>
      <c r="C317" s="8" t="s">
        <v>16</v>
      </c>
      <c r="D317" s="56">
        <v>3</v>
      </c>
      <c r="E317" s="57">
        <v>92.95</v>
      </c>
      <c r="F317" s="45">
        <f>D317*E317</f>
        <v>278.85000000000002</v>
      </c>
      <c r="G317" s="58"/>
      <c r="H317" s="59"/>
      <c r="I317" s="60"/>
      <c r="J317" s="57"/>
      <c r="K317" s="61"/>
      <c r="L317" s="118"/>
    </row>
    <row r="318" spans="1:12" s="15" customFormat="1" x14ac:dyDescent="0.25">
      <c r="A318" s="108">
        <v>445</v>
      </c>
      <c r="B318" s="12" t="s">
        <v>19</v>
      </c>
      <c r="C318" s="13"/>
      <c r="D318" s="21"/>
      <c r="E318" s="21"/>
      <c r="F318" s="21"/>
      <c r="G318" s="14"/>
      <c r="H318" s="13"/>
      <c r="I318" s="21"/>
      <c r="J318" s="21"/>
      <c r="K318" s="21"/>
      <c r="L318" s="109"/>
    </row>
    <row r="319" spans="1:12" s="2" customFormat="1" ht="25.5" x14ac:dyDescent="0.25">
      <c r="A319" s="117">
        <v>446</v>
      </c>
      <c r="B319" s="31" t="s">
        <v>42</v>
      </c>
      <c r="C319" s="16" t="s">
        <v>23</v>
      </c>
      <c r="D319" s="23">
        <v>25.6</v>
      </c>
      <c r="E319" s="23">
        <v>92.95</v>
      </c>
      <c r="F319" s="23">
        <f t="shared" ref="F319:F325" si="13">D319*E319</f>
        <v>2379.52</v>
      </c>
      <c r="G319" s="31" t="s">
        <v>20</v>
      </c>
      <c r="H319" s="16" t="s">
        <v>12</v>
      </c>
      <c r="I319" s="23"/>
      <c r="J319" s="23">
        <v>1280</v>
      </c>
      <c r="K319" s="23">
        <v>3.4830000000000001</v>
      </c>
      <c r="L319" s="107">
        <f>K319*J319</f>
        <v>4458.24</v>
      </c>
    </row>
    <row r="320" spans="1:12" s="2" customFormat="1" x14ac:dyDescent="0.25">
      <c r="A320" s="117">
        <v>447</v>
      </c>
      <c r="B320" s="31" t="s">
        <v>43</v>
      </c>
      <c r="C320" s="16" t="s">
        <v>23</v>
      </c>
      <c r="D320" s="23">
        <v>25.6</v>
      </c>
      <c r="E320" s="23">
        <v>63.51</v>
      </c>
      <c r="F320" s="23">
        <f t="shared" si="13"/>
        <v>1625.856</v>
      </c>
      <c r="G320" s="17"/>
      <c r="H320" s="17"/>
      <c r="I320" s="23"/>
      <c r="J320" s="23"/>
      <c r="K320" s="23"/>
      <c r="L320" s="107"/>
    </row>
    <row r="321" spans="1:12" s="2" customFormat="1" x14ac:dyDescent="0.25">
      <c r="A321" s="117">
        <v>448</v>
      </c>
      <c r="B321" s="31" t="s">
        <v>44</v>
      </c>
      <c r="C321" s="16" t="s">
        <v>23</v>
      </c>
      <c r="D321" s="23">
        <v>25.6</v>
      </c>
      <c r="E321" s="23">
        <v>340.81</v>
      </c>
      <c r="F321" s="23">
        <f t="shared" si="13"/>
        <v>8724.7360000000008</v>
      </c>
      <c r="G321" s="17"/>
      <c r="H321" s="17"/>
      <c r="I321" s="23"/>
      <c r="J321" s="23"/>
      <c r="K321" s="23"/>
      <c r="L321" s="107"/>
    </row>
    <row r="322" spans="1:12" s="2" customFormat="1" x14ac:dyDescent="0.25">
      <c r="A322" s="117">
        <v>449</v>
      </c>
      <c r="B322" s="31" t="s">
        <v>45</v>
      </c>
      <c r="C322" s="16" t="s">
        <v>23</v>
      </c>
      <c r="D322" s="23">
        <v>25.6</v>
      </c>
      <c r="E322" s="23">
        <v>278.83999999999997</v>
      </c>
      <c r="F322" s="23">
        <f t="shared" si="13"/>
        <v>7138.3040000000001</v>
      </c>
      <c r="G322" s="17"/>
      <c r="H322" s="17"/>
      <c r="I322" s="23"/>
      <c r="J322" s="23"/>
      <c r="K322" s="23"/>
      <c r="L322" s="107"/>
    </row>
    <row r="323" spans="1:12" s="2" customFormat="1" x14ac:dyDescent="0.25">
      <c r="A323" s="117">
        <v>450</v>
      </c>
      <c r="B323" s="31" t="s">
        <v>46</v>
      </c>
      <c r="C323" s="16" t="s">
        <v>47</v>
      </c>
      <c r="D323" s="23">
        <v>38</v>
      </c>
      <c r="E323" s="23">
        <v>340.81</v>
      </c>
      <c r="F323" s="23">
        <f t="shared" si="13"/>
        <v>12950.78</v>
      </c>
      <c r="G323" s="17"/>
      <c r="H323" s="17"/>
      <c r="I323" s="23"/>
      <c r="J323" s="23"/>
      <c r="K323" s="23"/>
      <c r="L323" s="107"/>
    </row>
    <row r="324" spans="1:12" s="2" customFormat="1" x14ac:dyDescent="0.25">
      <c r="A324" s="117">
        <v>451</v>
      </c>
      <c r="B324" s="31" t="s">
        <v>48</v>
      </c>
      <c r="C324" s="16" t="s">
        <v>49</v>
      </c>
      <c r="D324" s="23">
        <v>10</v>
      </c>
      <c r="E324" s="23">
        <v>309.82</v>
      </c>
      <c r="F324" s="23">
        <f t="shared" si="13"/>
        <v>3098.2</v>
      </c>
      <c r="G324" s="17"/>
      <c r="H324" s="17"/>
      <c r="I324" s="23"/>
      <c r="J324" s="23"/>
      <c r="K324" s="23"/>
      <c r="L324" s="107"/>
    </row>
    <row r="325" spans="1:12" s="2" customFormat="1" ht="26.25" thickBot="1" x14ac:dyDescent="0.3">
      <c r="A325" s="122">
        <v>452</v>
      </c>
      <c r="B325" s="112" t="s">
        <v>50</v>
      </c>
      <c r="C325" s="113" t="s">
        <v>10</v>
      </c>
      <c r="D325" s="114">
        <v>170.2</v>
      </c>
      <c r="E325" s="114">
        <v>28.58</v>
      </c>
      <c r="F325" s="114">
        <f t="shared" si="13"/>
        <v>4864.3159999999998</v>
      </c>
      <c r="G325" s="115"/>
      <c r="H325" s="115"/>
      <c r="I325" s="114"/>
      <c r="J325" s="114"/>
      <c r="K325" s="114"/>
      <c r="L325" s="116"/>
    </row>
    <row r="326" spans="1:12" s="2" customFormat="1" x14ac:dyDescent="0.25">
      <c r="A326" s="74"/>
      <c r="B326" s="143" t="s">
        <v>352</v>
      </c>
      <c r="C326" s="75"/>
      <c r="D326" s="76"/>
      <c r="E326" s="76"/>
      <c r="F326" s="76">
        <f>SUM(F10:F325)</f>
        <v>272629.23540000006</v>
      </c>
      <c r="G326" s="144" t="s">
        <v>30</v>
      </c>
      <c r="H326" s="77"/>
      <c r="I326" s="145"/>
      <c r="J326" s="145"/>
      <c r="K326" s="145"/>
      <c r="L326" s="78">
        <f>SUM(L10:L325)</f>
        <v>255487.8839662548</v>
      </c>
    </row>
    <row r="327" spans="1:12" s="2" customFormat="1" x14ac:dyDescent="0.25">
      <c r="A327" s="79"/>
      <c r="B327" s="20"/>
      <c r="C327" s="3"/>
      <c r="D327" s="24"/>
      <c r="E327" s="24"/>
      <c r="F327" s="24"/>
      <c r="G327" s="9" t="s">
        <v>25</v>
      </c>
      <c r="H327" s="4">
        <v>0.03</v>
      </c>
      <c r="I327" s="27"/>
      <c r="J327" s="27"/>
      <c r="K327" s="27"/>
      <c r="L327" s="80">
        <f>L326*H327</f>
        <v>7664.6365189876433</v>
      </c>
    </row>
    <row r="328" spans="1:12" s="2" customFormat="1" ht="13.5" thickBot="1" x14ac:dyDescent="0.3">
      <c r="A328" s="134"/>
      <c r="B328" s="128" t="s">
        <v>353</v>
      </c>
      <c r="C328" s="129"/>
      <c r="D328" s="130"/>
      <c r="E328" s="130"/>
      <c r="F328" s="130">
        <f>F326+L326+F327+L327</f>
        <v>535781.75588524248</v>
      </c>
      <c r="G328" s="131"/>
      <c r="H328" s="132"/>
      <c r="I328" s="133"/>
      <c r="J328" s="133"/>
      <c r="K328" s="133"/>
      <c r="L328" s="81"/>
    </row>
  </sheetData>
  <autoFilter ref="A9:L328"/>
  <mergeCells count="6">
    <mergeCell ref="A7:A8"/>
    <mergeCell ref="A1:B1"/>
    <mergeCell ref="A2:B2"/>
    <mergeCell ref="A3:L3"/>
    <mergeCell ref="A5:L5"/>
    <mergeCell ref="A6:L6"/>
  </mergeCells>
  <pageMargins left="0.23622047244094491" right="0.23622047244094491" top="0.74803149606299213" bottom="0.74803149606299213" header="0.31496062992125984" footer="0.31496062992125984"/>
  <pageSetup paperSize="9" scale="46" fitToHeight="0" orientation="portrait" verticalDpi="4294967295" r:id="rId1"/>
  <headerFooter>
    <oddFooter>&amp;C&amp;P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Тип 1 Shell and Core (правки)</vt:lpstr>
      <vt:lpstr>Тип 2 White Box (правки)</vt:lpstr>
      <vt:lpstr>Тип 3  (правки)</vt:lpstr>
      <vt:lpstr>'Тип 1 Shell and Core (правки)'!Заголовки_для_печати</vt:lpstr>
      <vt:lpstr>'Тип 2 White Box (правки)'!Заголовки_для_печати</vt:lpstr>
      <vt:lpstr>'Тип 3  (правки)'!Заголовки_для_печати</vt:lpstr>
      <vt:lpstr>'Тип 1 Shell and Core (правки)'!Область_печати</vt:lpstr>
      <vt:lpstr>'Тип 2 White Box (правки)'!Область_печати</vt:lpstr>
      <vt:lpstr>'Тип 3  (правки)'!Область_печати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Мирошник</dc:creator>
  <cp:lastModifiedBy>Sveta</cp:lastModifiedBy>
  <cp:lastPrinted>2018-05-09T08:46:03Z</cp:lastPrinted>
  <dcterms:created xsi:type="dcterms:W3CDTF">2016-02-29T12:04:22Z</dcterms:created>
  <dcterms:modified xsi:type="dcterms:W3CDTF">2018-05-09T09:42:34Z</dcterms:modified>
</cp:coreProperties>
</file>