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6" i="1"/>
  <c r="I86"/>
  <c r="K86" s="1"/>
  <c r="J95"/>
  <c r="I95"/>
  <c r="K95" s="1"/>
  <c r="J94"/>
  <c r="I94"/>
  <c r="J98"/>
  <c r="I98"/>
  <c r="K98" s="1"/>
  <c r="J97"/>
  <c r="I97"/>
  <c r="K97" s="1"/>
  <c r="J96"/>
  <c r="I96"/>
  <c r="K96" s="1"/>
  <c r="J93"/>
  <c r="I93"/>
  <c r="J92"/>
  <c r="I92"/>
  <c r="J91"/>
  <c r="I91"/>
  <c r="K91" s="1"/>
  <c r="J90"/>
  <c r="I90"/>
  <c r="K90" s="1"/>
  <c r="J89"/>
  <c r="K89"/>
  <c r="I89"/>
  <c r="J88"/>
  <c r="I88"/>
  <c r="K88"/>
  <c r="J87"/>
  <c r="K87"/>
  <c r="I87"/>
  <c r="J85"/>
  <c r="I85"/>
  <c r="K85"/>
  <c r="J84"/>
  <c r="K84"/>
  <c r="I84"/>
  <c r="J83"/>
  <c r="I83"/>
  <c r="K83"/>
  <c r="J82"/>
  <c r="K82"/>
  <c r="I82"/>
  <c r="J81"/>
  <c r="I81"/>
  <c r="K81"/>
  <c r="J80"/>
  <c r="I80"/>
  <c r="K80" s="1"/>
  <c r="J79"/>
  <c r="I79"/>
  <c r="K79" s="1"/>
  <c r="J78"/>
  <c r="I78"/>
  <c r="K78" s="1"/>
  <c r="J77"/>
  <c r="I77"/>
  <c r="K77" s="1"/>
  <c r="J76"/>
  <c r="I76"/>
  <c r="K76" s="1"/>
  <c r="J75"/>
  <c r="I75"/>
  <c r="K75" s="1"/>
  <c r="J74"/>
  <c r="I74"/>
  <c r="K74" s="1"/>
  <c r="J73"/>
  <c r="I73"/>
  <c r="K73" s="1"/>
  <c r="J72"/>
  <c r="I72"/>
  <c r="K72" s="1"/>
  <c r="J62"/>
  <c r="I62"/>
  <c r="K62" s="1"/>
  <c r="J51"/>
  <c r="I51"/>
  <c r="J32"/>
  <c r="I32"/>
  <c r="K32" s="1"/>
  <c r="J48"/>
  <c r="I48"/>
  <c r="I61"/>
  <c r="J61"/>
  <c r="J56"/>
  <c r="I56"/>
  <c r="J55"/>
  <c r="I55"/>
  <c r="K55" s="1"/>
  <c r="J54"/>
  <c r="I54"/>
  <c r="J41"/>
  <c r="I41"/>
  <c r="K41" s="1"/>
  <c r="J46"/>
  <c r="I46"/>
  <c r="K46" s="1"/>
  <c r="K93"/>
  <c r="K94"/>
  <c r="K54"/>
  <c r="J34"/>
  <c r="K34" s="1"/>
  <c r="I34"/>
  <c r="J45"/>
  <c r="I45"/>
  <c r="J44"/>
  <c r="K44" s="1"/>
  <c r="I44"/>
  <c r="J43"/>
  <c r="K43" s="1"/>
  <c r="I43"/>
  <c r="J52"/>
  <c r="I52"/>
  <c r="K52"/>
  <c r="J50"/>
  <c r="K50"/>
  <c r="I50"/>
  <c r="J47"/>
  <c r="I47"/>
  <c r="J42"/>
  <c r="I42"/>
  <c r="J40"/>
  <c r="I40"/>
  <c r="J39"/>
  <c r="I39"/>
  <c r="J38"/>
  <c r="I38"/>
  <c r="J37"/>
  <c r="I37"/>
  <c r="I11"/>
  <c r="K11" s="1"/>
  <c r="J11"/>
  <c r="I12"/>
  <c r="K12" s="1"/>
  <c r="J12"/>
  <c r="I13"/>
  <c r="K13" s="1"/>
  <c r="J13"/>
  <c r="I14"/>
  <c r="K14" s="1"/>
  <c r="J14"/>
  <c r="I15"/>
  <c r="K15" s="1"/>
  <c r="J15"/>
  <c r="I16"/>
  <c r="J16"/>
  <c r="K16"/>
  <c r="I17"/>
  <c r="J17"/>
  <c r="I18"/>
  <c r="J18"/>
  <c r="I19"/>
  <c r="J19"/>
  <c r="I20"/>
  <c r="K20"/>
  <c r="J20"/>
  <c r="I21"/>
  <c r="J21"/>
  <c r="K21"/>
  <c r="I22"/>
  <c r="J22"/>
  <c r="K22" s="1"/>
  <c r="I23"/>
  <c r="J23"/>
  <c r="K23" s="1"/>
  <c r="I24"/>
  <c r="J24"/>
  <c r="I25"/>
  <c r="J25"/>
  <c r="I26"/>
  <c r="J26"/>
  <c r="I27"/>
  <c r="J27"/>
  <c r="I28"/>
  <c r="J28"/>
  <c r="K28" s="1"/>
  <c r="I29"/>
  <c r="J29"/>
  <c r="I30"/>
  <c r="J30"/>
  <c r="K30" s="1"/>
  <c r="I31"/>
  <c r="J31"/>
  <c r="I35"/>
  <c r="J35"/>
  <c r="K35" s="1"/>
  <c r="I36"/>
  <c r="J36"/>
  <c r="I53"/>
  <c r="J53"/>
  <c r="I57"/>
  <c r="J57"/>
  <c r="I58"/>
  <c r="J58"/>
  <c r="K58" s="1"/>
  <c r="I59"/>
  <c r="J59"/>
  <c r="I60"/>
  <c r="J60"/>
  <c r="I63"/>
  <c r="J63"/>
  <c r="I64"/>
  <c r="J64"/>
  <c r="K64" s="1"/>
  <c r="I65"/>
  <c r="J65"/>
  <c r="K65" s="1"/>
  <c r="I66"/>
  <c r="J66"/>
  <c r="K66" s="1"/>
  <c r="I67"/>
  <c r="J67"/>
  <c r="I68"/>
  <c r="J68"/>
  <c r="I70"/>
  <c r="J70"/>
  <c r="I71"/>
  <c r="J71"/>
  <c r="K24"/>
  <c r="K63"/>
  <c r="K19"/>
  <c r="K40"/>
  <c r="K92"/>
  <c r="K51"/>
  <c r="J99"/>
  <c r="K60" l="1"/>
  <c r="K59"/>
  <c r="K57"/>
  <c r="K53"/>
  <c r="K36"/>
  <c r="K71"/>
  <c r="K70"/>
  <c r="K18"/>
  <c r="K17"/>
  <c r="K37"/>
  <c r="K38"/>
  <c r="K39"/>
  <c r="K56"/>
  <c r="K61"/>
  <c r="K68"/>
  <c r="K67"/>
  <c r="I99"/>
  <c r="K42"/>
  <c r="K47"/>
  <c r="K48"/>
  <c r="K45"/>
  <c r="K27"/>
  <c r="K26"/>
  <c r="K25"/>
  <c r="K31"/>
  <c r="K29"/>
  <c r="K99" l="1"/>
</calcChain>
</file>

<file path=xl/sharedStrings.xml><?xml version="1.0" encoding="utf-8"?>
<sst xmlns="http://schemas.openxmlformats.org/spreadsheetml/2006/main" count="227" uniqueCount="135">
  <si>
    <t>Артик.</t>
  </si>
  <si>
    <t>Ед.</t>
  </si>
  <si>
    <t>Наименование ( материалы)</t>
  </si>
  <si>
    <t>м2</t>
  </si>
  <si>
    <t>Раздел</t>
  </si>
  <si>
    <t>Транспортные расходы   (доставка материалов)</t>
  </si>
  <si>
    <t>№</t>
  </si>
  <si>
    <t>Обьем</t>
  </si>
  <si>
    <t>Цена работы за ед. изм. (грн)</t>
  </si>
  <si>
    <t>Игого работы (грн)</t>
  </si>
  <si>
    <t>Игого материалы (грн)</t>
  </si>
  <si>
    <t>Цена материала за ед. изм. (грн)</t>
  </si>
  <si>
    <t>км</t>
  </si>
  <si>
    <t>шт</t>
  </si>
  <si>
    <t>Изготовление фундаментов (фронтоны)</t>
  </si>
  <si>
    <t xml:space="preserve">Изготовление кровли </t>
  </si>
  <si>
    <t>м3</t>
  </si>
  <si>
    <t>м/ч</t>
  </si>
  <si>
    <t>Щебень фракция (20-40)</t>
  </si>
  <si>
    <t>т</t>
  </si>
  <si>
    <t xml:space="preserve">Песок горный </t>
  </si>
  <si>
    <t>Бетон  В15</t>
  </si>
  <si>
    <t>Прут 6,5 мм</t>
  </si>
  <si>
    <t>Арматура 12 мм</t>
  </si>
  <si>
    <t>Проволка вязальная 3 мм</t>
  </si>
  <si>
    <t>Пиломатериалы обрезной материал 30 мм</t>
  </si>
  <si>
    <t>Пленка ПЕ 100 мк</t>
  </si>
  <si>
    <t>Метизы-гвозди , саморезы</t>
  </si>
  <si>
    <t>Транспортные расходы   (доставка бетона- миксер)</t>
  </si>
  <si>
    <t>М-3-020</t>
  </si>
  <si>
    <t>Трал (перемещение спец-техники)</t>
  </si>
  <si>
    <t>М-3-003</t>
  </si>
  <si>
    <t>Экскаватор (атлас)</t>
  </si>
  <si>
    <t>М-3-005</t>
  </si>
  <si>
    <t>Погрузчик фронтальный (JCB)</t>
  </si>
  <si>
    <t>З-4-005</t>
  </si>
  <si>
    <t xml:space="preserve">Планировка грунта вручную </t>
  </si>
  <si>
    <t>З-4-006</t>
  </si>
  <si>
    <t xml:space="preserve">Планировка песка  вручную </t>
  </si>
  <si>
    <t>З-4-007</t>
  </si>
  <si>
    <t xml:space="preserve">Планировка щебня вручную  </t>
  </si>
  <si>
    <t>З-4-011</t>
  </si>
  <si>
    <t xml:space="preserve">Трамбовка песка послойная виброплитой </t>
  </si>
  <si>
    <t>З-4-012</t>
  </si>
  <si>
    <t xml:space="preserve">Трамбовка щебня послойная виброплитой </t>
  </si>
  <si>
    <t>м /п</t>
  </si>
  <si>
    <t>Ф-6-017</t>
  </si>
  <si>
    <t>Опалубка изготовление , монтаж , демонтаж (фундамент)</t>
  </si>
  <si>
    <t>Ф-6-013</t>
  </si>
  <si>
    <t>Изготовление армо-каркаса пространственного (4-6 прута)</t>
  </si>
  <si>
    <t>Ф-6-020</t>
  </si>
  <si>
    <t>Связка, крепление блоков стен к несущим клюшкам</t>
  </si>
  <si>
    <t>Швеллер 8</t>
  </si>
  <si>
    <t>Круг 12</t>
  </si>
  <si>
    <t>Расворитель</t>
  </si>
  <si>
    <t>Расходные материалы (бур, электроды, отрезные круги, кисти )</t>
  </si>
  <si>
    <t>О-5-008</t>
  </si>
  <si>
    <t>О-5-022</t>
  </si>
  <si>
    <t>Покраска с грунтовкой (металических) элементов з</t>
  </si>
  <si>
    <t>С-8-024</t>
  </si>
  <si>
    <t>Установка металлических резьб (шпилька, анкер )</t>
  </si>
  <si>
    <t>С-8-022</t>
  </si>
  <si>
    <t>Изготовление металлической  скобы с применением круга 12 мм</t>
  </si>
  <si>
    <t>Баумит Солидо Е 225 , 25 кг (смесь для заделки швов)</t>
  </si>
  <si>
    <t>П-9-003</t>
  </si>
  <si>
    <t>м/п</t>
  </si>
  <si>
    <t>Забивка швов блоков</t>
  </si>
  <si>
    <t>П-9-009</t>
  </si>
  <si>
    <t>Монтаж металлического швеллера</t>
  </si>
  <si>
    <t>м п</t>
  </si>
  <si>
    <t>л</t>
  </si>
  <si>
    <t>Грунт ГФ-021  2,8 кг</t>
  </si>
  <si>
    <t>Баумит Плано Фикс , 25 кг (клей для газоблока)</t>
  </si>
  <si>
    <t>Газоблок 300*200*600    D500</t>
  </si>
  <si>
    <t>С-8-008</t>
  </si>
  <si>
    <t>Кладка стен из газоблока , пеноблока, керамоблока  от 200 мм</t>
  </si>
  <si>
    <t>В-14-001</t>
  </si>
  <si>
    <t>Монтаж-демонтаж вспомогательных конструкций (леса, помостья, лебедки)</t>
  </si>
  <si>
    <t>В-14-002</t>
  </si>
  <si>
    <t>Разгрузочно-погрузочные работы</t>
  </si>
  <si>
    <t>Г-7-006</t>
  </si>
  <si>
    <t>Изготовление отсечной гидроизоляции (фундамент-стена)</t>
  </si>
  <si>
    <t>С-8-017</t>
  </si>
  <si>
    <t>Изготовление железо-бетонных прогонов 250-600 мм</t>
  </si>
  <si>
    <t>Ф-6-026</t>
  </si>
  <si>
    <t>Изготовление колон (опалубка, армокаркас,заливка)</t>
  </si>
  <si>
    <t>Укладка бетона (фундамент )</t>
  </si>
  <si>
    <t>Кладка газоблока стены и фронтоны</t>
  </si>
  <si>
    <t>Ф-6-002</t>
  </si>
  <si>
    <t>Наружная штукатурка стен с применением штукатурки Баумит МРА 35</t>
  </si>
  <si>
    <t xml:space="preserve">Лес строительный </t>
  </si>
  <si>
    <t>Огне био защита древесины</t>
  </si>
  <si>
    <t>Гидроизоляция 110 г/м2</t>
  </si>
  <si>
    <t>Профлист ПК-45 цинк 0,5 мм</t>
  </si>
  <si>
    <t>Капельник 250 мм* 2000 мм</t>
  </si>
  <si>
    <t>Снегозадержатель 310мм*2000мм</t>
  </si>
  <si>
    <t>Конек 410мм*2000 мм</t>
  </si>
  <si>
    <t>Уплотнитель клинообразный 1000 мм</t>
  </si>
  <si>
    <t>Ветровая 310мм*2000мм</t>
  </si>
  <si>
    <t>Саморез кров 4,8*35</t>
  </si>
  <si>
    <t>Саморез кров 4,8*75</t>
  </si>
  <si>
    <t xml:space="preserve">Саморезы, гвозди, скобы </t>
  </si>
  <si>
    <t>Комплект системы водостока 125 мм (белый)</t>
  </si>
  <si>
    <t>компл</t>
  </si>
  <si>
    <t>Транспортные расходы (доставка строительных материалов)</t>
  </si>
  <si>
    <t>К-10-004</t>
  </si>
  <si>
    <t>Монтаж  стропильной системы (двух скатная кровля)</t>
  </si>
  <si>
    <t>К-10-010</t>
  </si>
  <si>
    <t>Монтаж гидробарьера</t>
  </si>
  <si>
    <t>К-10-013</t>
  </si>
  <si>
    <t>Монтаж обрешотки из бруса, доски</t>
  </si>
  <si>
    <t>К-10-031</t>
  </si>
  <si>
    <t>Монтаж кровли Профлист  (профлист, коньки, примыкания, ивер, подрезка )</t>
  </si>
  <si>
    <t>К-10-037</t>
  </si>
  <si>
    <t>Монтаж  вентиляционных элементов (вентиляция подкровельного пространства)</t>
  </si>
  <si>
    <t>К-10-022</t>
  </si>
  <si>
    <t>Установка капельника (основной, мембрана)</t>
  </si>
  <si>
    <t>К-10-009</t>
  </si>
  <si>
    <t>Монтаж ветровой доски</t>
  </si>
  <si>
    <t>К-10-040</t>
  </si>
  <si>
    <t>Подшивка карнизного свеса ,, ДОСКОЙ, ВАГОНКОЙ,, до 1000 мм</t>
  </si>
  <si>
    <t>К-10-049</t>
  </si>
  <si>
    <t>Монтаж системы водостока (пластик)</t>
  </si>
  <si>
    <t>К-10-048</t>
  </si>
  <si>
    <t>Монтаж снегозадержателей</t>
  </si>
  <si>
    <t>Краска ПФ-115 Колорит 2,5 кг серая</t>
  </si>
  <si>
    <t>Еврорубероид ЕПП 2,5 15 м2</t>
  </si>
  <si>
    <t>ШР-3-009</t>
  </si>
  <si>
    <t>Аератор вентиляционный  (вытяжки)</t>
  </si>
  <si>
    <t>Монтаж керамзито-бетонных 500*1000*1400  блоков (фронтоны)</t>
  </si>
  <si>
    <t xml:space="preserve">Изготовление отверстий в теле фундамента 20*500 мм (бетон, камень)  </t>
  </si>
  <si>
    <t>К-10-001</t>
  </si>
  <si>
    <t>Обработка строительного леса  (огне-биозащитой)</t>
  </si>
  <si>
    <r>
      <t xml:space="preserve">               </t>
    </r>
    <r>
      <rPr>
        <sz val="18"/>
        <rFont val="Arial Cyr"/>
        <charset val="204"/>
      </rPr>
      <t>Реконструкция клюшечного ангара</t>
    </r>
    <r>
      <rPr>
        <b/>
        <sz val="18"/>
        <rFont val="Arial Cyr"/>
        <charset val="204"/>
      </rPr>
      <t xml:space="preserve">                                       </t>
    </r>
  </si>
  <si>
    <t>Всего (грн) с НДС</t>
  </si>
</sst>
</file>

<file path=xl/styles.xml><?xml version="1.0" encoding="utf-8"?>
<styleSheet xmlns="http://schemas.openxmlformats.org/spreadsheetml/2006/main">
  <numFmts count="1">
    <numFmt numFmtId="197" formatCode="#,##0.00_р_."/>
  </numFmts>
  <fonts count="17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u/>
      <sz val="10"/>
      <color indexed="12"/>
      <name val="Arial Cyr"/>
      <charset val="204"/>
    </font>
    <font>
      <sz val="12"/>
      <name val="Arial CYR"/>
    </font>
    <font>
      <b/>
      <sz val="12"/>
      <name val="Arial CYR"/>
    </font>
    <font>
      <b/>
      <sz val="10"/>
      <name val="Arial Cyr"/>
      <charset val="204"/>
    </font>
    <font>
      <sz val="11"/>
      <name val="Arial Cyr"/>
      <charset val="204"/>
    </font>
    <font>
      <b/>
      <i/>
      <sz val="12"/>
      <name val="Arial Cyr"/>
      <charset val="204"/>
    </font>
    <font>
      <b/>
      <sz val="10"/>
      <name val="Arial CYR"/>
    </font>
    <font>
      <sz val="11"/>
      <name val="Arial CYR"/>
    </font>
    <font>
      <b/>
      <sz val="11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8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4" fillId="0" borderId="0" xfId="0" applyFont="1" applyBorder="1" applyAlignment="1">
      <alignment horizontal="right" vertical="top" wrapText="1"/>
    </xf>
    <xf numFmtId="197" fontId="4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3" fillId="0" borderId="0" xfId="1" applyAlignment="1" applyProtection="1"/>
    <xf numFmtId="0" fontId="9" fillId="0" borderId="3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6" fillId="0" borderId="0" xfId="0" applyFont="1" applyBorder="1" applyAlignment="1">
      <alignment horizontal="right" vertical="top" wrapText="1"/>
    </xf>
    <xf numFmtId="197" fontId="10" fillId="0" borderId="1" xfId="0" applyNumberFormat="1" applyFont="1" applyBorder="1" applyAlignment="1">
      <alignment horizontal="center" vertical="top" wrapText="1"/>
    </xf>
    <xf numFmtId="197" fontId="10" fillId="0" borderId="1" xfId="0" applyNumberFormat="1" applyFont="1" applyBorder="1" applyAlignment="1">
      <alignment horizontal="center" vertical="center" wrapText="1"/>
    </xf>
    <xf numFmtId="197" fontId="10" fillId="0" borderId="1" xfId="0" applyNumberFormat="1" applyFont="1" applyBorder="1" applyAlignment="1"/>
    <xf numFmtId="197" fontId="10" fillId="0" borderId="9" xfId="0" applyNumberFormat="1" applyFont="1" applyBorder="1" applyAlignment="1"/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0" borderId="1" xfId="0" applyFont="1" applyBorder="1" applyAlignment="1">
      <alignment horizontal="center" vertical="center"/>
    </xf>
    <xf numFmtId="197" fontId="10" fillId="3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197" fontId="10" fillId="2" borderId="1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197" fontId="10" fillId="3" borderId="1" xfId="0" applyNumberFormat="1" applyFont="1" applyFill="1" applyBorder="1" applyAlignment="1">
      <alignment horizontal="center" vertical="center" wrapText="1"/>
    </xf>
    <xf numFmtId="197" fontId="10" fillId="3" borderId="1" xfId="0" applyNumberFormat="1" applyFont="1" applyFill="1" applyBorder="1" applyAlignment="1"/>
    <xf numFmtId="197" fontId="10" fillId="0" borderId="1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197" fontId="4" fillId="3" borderId="1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 applyAlignment="1">
      <alignment horizontal="center" vertical="center"/>
    </xf>
    <xf numFmtId="197" fontId="10" fillId="0" borderId="10" xfId="0" applyNumberFormat="1" applyFont="1" applyBorder="1" applyAlignment="1">
      <alignment horizontal="center" vertical="top" wrapText="1"/>
    </xf>
    <xf numFmtId="197" fontId="10" fillId="0" borderId="10" xfId="0" applyNumberFormat="1" applyFont="1" applyBorder="1" applyAlignment="1">
      <alignment horizontal="center" vertical="center" wrapText="1"/>
    </xf>
    <xf numFmtId="197" fontId="10" fillId="0" borderId="10" xfId="0" applyNumberFormat="1" applyFont="1" applyBorder="1" applyAlignment="1"/>
    <xf numFmtId="197" fontId="10" fillId="0" borderId="11" xfId="0" applyNumberFormat="1" applyFont="1" applyBorder="1" applyAlignment="1"/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3" fillId="3" borderId="13" xfId="0" applyFont="1" applyFill="1" applyBorder="1"/>
    <xf numFmtId="0" fontId="13" fillId="3" borderId="13" xfId="0" applyFont="1" applyFill="1" applyBorder="1" applyAlignment="1">
      <alignment horizontal="center" vertical="center"/>
    </xf>
    <xf numFmtId="197" fontId="4" fillId="3" borderId="13" xfId="0" applyNumberFormat="1" applyFont="1" applyFill="1" applyBorder="1" applyAlignment="1">
      <alignment horizontal="center" vertical="top" wrapText="1"/>
    </xf>
    <xf numFmtId="197" fontId="10" fillId="3" borderId="13" xfId="0" applyNumberFormat="1" applyFont="1" applyFill="1" applyBorder="1" applyAlignment="1">
      <alignment horizontal="center" vertical="top" wrapText="1"/>
    </xf>
    <xf numFmtId="197" fontId="10" fillId="3" borderId="13" xfId="0" applyNumberFormat="1" applyFont="1" applyFill="1" applyBorder="1" applyAlignment="1">
      <alignment horizontal="center" vertical="center" wrapText="1"/>
    </xf>
    <xf numFmtId="197" fontId="10" fillId="3" borderId="13" xfId="0" applyNumberFormat="1" applyFont="1" applyFill="1" applyBorder="1" applyAlignment="1"/>
    <xf numFmtId="197" fontId="10" fillId="3" borderId="14" xfId="0" applyNumberFormat="1" applyFont="1" applyFill="1" applyBorder="1" applyAlignment="1"/>
    <xf numFmtId="0" fontId="0" fillId="3" borderId="15" xfId="0" applyFill="1" applyBorder="1" applyAlignment="1">
      <alignment horizontal="center" vertical="center"/>
    </xf>
    <xf numFmtId="197" fontId="10" fillId="3" borderId="16" xfId="0" applyNumberFormat="1" applyFont="1" applyFill="1" applyBorder="1" applyAlignment="1"/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3" fillId="3" borderId="18" xfId="0" applyFont="1" applyFill="1" applyBorder="1"/>
    <xf numFmtId="0" fontId="13" fillId="3" borderId="18" xfId="0" applyFont="1" applyFill="1" applyBorder="1" applyAlignment="1">
      <alignment horizontal="center" vertical="center"/>
    </xf>
    <xf numFmtId="197" fontId="4" fillId="3" borderId="18" xfId="0" applyNumberFormat="1" applyFont="1" applyFill="1" applyBorder="1" applyAlignment="1">
      <alignment horizontal="center" vertical="top" wrapText="1"/>
    </xf>
    <xf numFmtId="197" fontId="10" fillId="3" borderId="18" xfId="0" applyNumberFormat="1" applyFont="1" applyFill="1" applyBorder="1" applyAlignment="1">
      <alignment horizontal="center" vertical="top" wrapText="1"/>
    </xf>
    <xf numFmtId="197" fontId="10" fillId="3" borderId="18" xfId="0" applyNumberFormat="1" applyFont="1" applyFill="1" applyBorder="1" applyAlignment="1">
      <alignment horizontal="center" vertical="center" wrapText="1"/>
    </xf>
    <xf numFmtId="197" fontId="10" fillId="3" borderId="18" xfId="0" applyNumberFormat="1" applyFont="1" applyFill="1" applyBorder="1" applyAlignment="1"/>
    <xf numFmtId="197" fontId="10" fillId="3" borderId="19" xfId="0" applyNumberFormat="1" applyFont="1" applyFill="1" applyBorder="1" applyAlignment="1"/>
    <xf numFmtId="197" fontId="10" fillId="5" borderId="13" xfId="0" applyNumberFormat="1" applyFont="1" applyFill="1" applyBorder="1" applyAlignment="1">
      <alignment horizontal="center" vertical="top" wrapText="1"/>
    </xf>
    <xf numFmtId="197" fontId="10" fillId="5" borderId="1" xfId="0" applyNumberFormat="1" applyFont="1" applyFill="1" applyBorder="1" applyAlignment="1">
      <alignment horizontal="center" vertical="top" wrapText="1"/>
    </xf>
    <xf numFmtId="197" fontId="10" fillId="5" borderId="18" xfId="0" applyNumberFormat="1" applyFont="1" applyFill="1" applyBorder="1" applyAlignment="1">
      <alignment horizontal="center" vertical="top" wrapText="1"/>
    </xf>
    <xf numFmtId="197" fontId="10" fillId="5" borderId="10" xfId="0" applyNumberFormat="1" applyFont="1" applyFill="1" applyBorder="1" applyAlignment="1">
      <alignment horizontal="center" vertical="top" wrapText="1"/>
    </xf>
    <xf numFmtId="0" fontId="14" fillId="6" borderId="20" xfId="0" applyFont="1" applyFill="1" applyBorder="1" applyAlignment="1">
      <alignment horizontal="center" vertical="top" wrapText="1"/>
    </xf>
    <xf numFmtId="0" fontId="14" fillId="6" borderId="21" xfId="0" applyFont="1" applyFill="1" applyBorder="1" applyAlignment="1">
      <alignment horizontal="center" vertical="top" wrapText="1"/>
    </xf>
    <xf numFmtId="0" fontId="14" fillId="6" borderId="22" xfId="0" applyFont="1" applyFill="1" applyBorder="1" applyAlignment="1">
      <alignment horizontal="center" vertical="top" wrapText="1"/>
    </xf>
    <xf numFmtId="0" fontId="14" fillId="6" borderId="23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9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right" vertical="top" wrapText="1"/>
    </xf>
    <xf numFmtId="0" fontId="4" fillId="0" borderId="25" xfId="0" applyFont="1" applyBorder="1" applyAlignment="1">
      <alignment horizontal="center" vertical="top" wrapText="1"/>
    </xf>
    <xf numFmtId="0" fontId="13" fillId="2" borderId="10" xfId="0" applyFont="1" applyFill="1" applyBorder="1"/>
    <xf numFmtId="0" fontId="13" fillId="2" borderId="10" xfId="0" applyFont="1" applyFill="1" applyBorder="1" applyAlignment="1">
      <alignment horizontal="center" vertical="center"/>
    </xf>
    <xf numFmtId="197" fontId="4" fillId="0" borderId="10" xfId="0" applyNumberFormat="1" applyFont="1" applyBorder="1" applyAlignment="1">
      <alignment horizontal="center" vertical="top" wrapText="1"/>
    </xf>
    <xf numFmtId="0" fontId="13" fillId="3" borderId="1" xfId="0" applyFont="1" applyFill="1" applyBorder="1" applyAlignment="1">
      <alignment wrapText="1"/>
    </xf>
    <xf numFmtId="0" fontId="7" fillId="3" borderId="2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wrapText="1"/>
    </xf>
    <xf numFmtId="0" fontId="12" fillId="3" borderId="4" xfId="0" applyFont="1" applyFill="1" applyBorder="1" applyAlignment="1">
      <alignment horizontal="center" vertical="center"/>
    </xf>
    <xf numFmtId="197" fontId="4" fillId="3" borderId="4" xfId="0" applyNumberFormat="1" applyFont="1" applyFill="1" applyBorder="1" applyAlignment="1">
      <alignment horizontal="center" vertical="top" wrapText="1"/>
    </xf>
    <xf numFmtId="197" fontId="10" fillId="3" borderId="4" xfId="0" applyNumberFormat="1" applyFont="1" applyFill="1" applyBorder="1" applyAlignment="1">
      <alignment horizontal="center" vertical="center" wrapText="1"/>
    </xf>
    <xf numFmtId="197" fontId="7" fillId="3" borderId="4" xfId="0" applyNumberFormat="1" applyFont="1" applyFill="1" applyBorder="1" applyAlignment="1"/>
    <xf numFmtId="197" fontId="11" fillId="3" borderId="19" xfId="0" applyNumberFormat="1" applyFont="1" applyFill="1" applyBorder="1" applyAlignment="1"/>
    <xf numFmtId="0" fontId="16" fillId="3" borderId="4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99"/>
  <sheetViews>
    <sheetView tabSelected="1" topLeftCell="A7" workbookViewId="0">
      <selection activeCell="G112" sqref="G112"/>
    </sheetView>
  </sheetViews>
  <sheetFormatPr defaultRowHeight="12.75"/>
  <cols>
    <col min="1" max="1" width="1.7109375" customWidth="1"/>
    <col min="2" max="2" width="10.42578125" customWidth="1"/>
    <col min="3" max="3" width="5.140625" customWidth="1"/>
    <col min="4" max="4" width="60.28515625" customWidth="1"/>
    <col min="5" max="5" width="5.85546875" customWidth="1"/>
    <col min="6" max="6" width="12.28515625" customWidth="1"/>
    <col min="7" max="7" width="12.42578125" customWidth="1"/>
    <col min="8" max="8" width="13" customWidth="1"/>
    <col min="9" max="9" width="14" customWidth="1"/>
    <col min="10" max="10" width="15" customWidth="1"/>
    <col min="11" max="11" width="14.85546875" style="5" customWidth="1"/>
    <col min="12" max="12" width="2.28515625" customWidth="1"/>
  </cols>
  <sheetData>
    <row r="1" spans="2:11" ht="15.75" customHeight="1"/>
    <row r="3" spans="2:11" ht="17.25" customHeight="1">
      <c r="C3" s="13"/>
    </row>
    <row r="4" spans="2:11" ht="16.5" customHeight="1"/>
    <row r="5" spans="2:11" ht="16.5" customHeight="1"/>
    <row r="6" spans="2:11" ht="25.5" customHeight="1"/>
    <row r="7" spans="2:11" ht="24" thickBot="1">
      <c r="B7" s="1"/>
      <c r="C7" s="1"/>
      <c r="D7" s="91" t="s">
        <v>133</v>
      </c>
      <c r="E7" s="91"/>
      <c r="F7" s="91"/>
      <c r="G7" s="91"/>
      <c r="H7" s="91"/>
      <c r="I7" s="91"/>
      <c r="J7" s="91"/>
      <c r="K7" s="6"/>
    </row>
    <row r="8" spans="2:11" ht="18" customHeight="1" thickBot="1">
      <c r="B8" s="18" t="s">
        <v>4</v>
      </c>
      <c r="C8" s="12">
        <v>1</v>
      </c>
      <c r="D8" s="37"/>
      <c r="E8" s="7"/>
      <c r="F8" s="7"/>
      <c r="G8" s="7"/>
      <c r="H8" s="7"/>
      <c r="I8" s="7"/>
      <c r="J8" s="7"/>
      <c r="K8" s="6"/>
    </row>
    <row r="9" spans="2:11" ht="60" customHeight="1" thickBot="1">
      <c r="B9" s="3" t="s">
        <v>0</v>
      </c>
      <c r="C9" s="8" t="s">
        <v>6</v>
      </c>
      <c r="D9" s="4" t="s">
        <v>2</v>
      </c>
      <c r="E9" s="14" t="s">
        <v>1</v>
      </c>
      <c r="F9" s="14" t="s">
        <v>7</v>
      </c>
      <c r="G9" s="15" t="s">
        <v>11</v>
      </c>
      <c r="H9" s="15" t="s">
        <v>8</v>
      </c>
      <c r="I9" s="15" t="s">
        <v>10</v>
      </c>
      <c r="J9" s="15" t="s">
        <v>9</v>
      </c>
      <c r="K9" s="92" t="s">
        <v>134</v>
      </c>
    </row>
    <row r="10" spans="2:11" ht="23.25">
      <c r="B10" s="71" t="s">
        <v>14</v>
      </c>
      <c r="C10" s="72"/>
      <c r="D10" s="72"/>
      <c r="E10" s="72"/>
      <c r="F10" s="72"/>
      <c r="G10" s="72"/>
      <c r="H10" s="72"/>
      <c r="I10" s="72"/>
      <c r="J10" s="72"/>
      <c r="K10" s="73"/>
    </row>
    <row r="11" spans="2:11" ht="15">
      <c r="B11" s="9"/>
      <c r="C11" s="23">
        <v>1</v>
      </c>
      <c r="D11" s="16" t="s">
        <v>18</v>
      </c>
      <c r="E11" s="10" t="s">
        <v>19</v>
      </c>
      <c r="F11" s="19">
        <v>30</v>
      </c>
      <c r="G11" s="68"/>
      <c r="H11" s="19"/>
      <c r="I11" s="20">
        <f>F11*G11</f>
        <v>0</v>
      </c>
      <c r="J11" s="21">
        <f>F11*H11</f>
        <v>0</v>
      </c>
      <c r="K11" s="22">
        <f>I11+J11</f>
        <v>0</v>
      </c>
    </row>
    <row r="12" spans="2:11" ht="15">
      <c r="B12" s="9"/>
      <c r="C12" s="24">
        <v>2</v>
      </c>
      <c r="D12" s="17" t="s">
        <v>20</v>
      </c>
      <c r="E12" s="11" t="s">
        <v>19</v>
      </c>
      <c r="F12" s="19">
        <v>20</v>
      </c>
      <c r="G12" s="68"/>
      <c r="H12" s="19"/>
      <c r="I12" s="20">
        <f>F12*G12</f>
        <v>0</v>
      </c>
      <c r="J12" s="21">
        <f>F12*H12</f>
        <v>0</v>
      </c>
      <c r="K12" s="22">
        <f>I12+J12</f>
        <v>0</v>
      </c>
    </row>
    <row r="13" spans="2:11" ht="15">
      <c r="B13" s="9"/>
      <c r="C13" s="24">
        <v>3</v>
      </c>
      <c r="D13" s="17" t="s">
        <v>21</v>
      </c>
      <c r="E13" s="11" t="s">
        <v>16</v>
      </c>
      <c r="F13" s="19">
        <v>90.6</v>
      </c>
      <c r="G13" s="68"/>
      <c r="H13" s="19"/>
      <c r="I13" s="20">
        <f t="shared" ref="I13:I26" si="0">F13*G13</f>
        <v>0</v>
      </c>
      <c r="J13" s="21">
        <f t="shared" ref="J13:J26" si="1">F13*H13</f>
        <v>0</v>
      </c>
      <c r="K13" s="22">
        <f t="shared" ref="K13:K26" si="2">I13+J13</f>
        <v>0</v>
      </c>
    </row>
    <row r="14" spans="2:11" ht="16.5" customHeight="1">
      <c r="B14" s="9"/>
      <c r="C14" s="24">
        <v>4</v>
      </c>
      <c r="D14" s="17" t="s">
        <v>22</v>
      </c>
      <c r="E14" s="11" t="s">
        <v>19</v>
      </c>
      <c r="F14" s="19">
        <v>0.25</v>
      </c>
      <c r="G14" s="68"/>
      <c r="H14" s="19"/>
      <c r="I14" s="20">
        <f t="shared" si="0"/>
        <v>0</v>
      </c>
      <c r="J14" s="21">
        <f t="shared" si="1"/>
        <v>0</v>
      </c>
      <c r="K14" s="22">
        <f t="shared" si="2"/>
        <v>0</v>
      </c>
    </row>
    <row r="15" spans="2:11" ht="15">
      <c r="B15" s="9"/>
      <c r="C15" s="24">
        <v>5</v>
      </c>
      <c r="D15" s="17" t="s">
        <v>23</v>
      </c>
      <c r="E15" s="11" t="s">
        <v>19</v>
      </c>
      <c r="F15" s="19">
        <v>0.98</v>
      </c>
      <c r="G15" s="68"/>
      <c r="H15" s="19"/>
      <c r="I15" s="20">
        <f t="shared" si="0"/>
        <v>0</v>
      </c>
      <c r="J15" s="21">
        <f t="shared" si="1"/>
        <v>0</v>
      </c>
      <c r="K15" s="22">
        <f t="shared" si="2"/>
        <v>0</v>
      </c>
    </row>
    <row r="16" spans="2:11" ht="15">
      <c r="B16" s="9"/>
      <c r="C16" s="24">
        <v>6</v>
      </c>
      <c r="D16" s="17" t="s">
        <v>24</v>
      </c>
      <c r="E16" s="11" t="s">
        <v>19</v>
      </c>
      <c r="F16" s="19">
        <v>0.15</v>
      </c>
      <c r="G16" s="68"/>
      <c r="H16" s="19"/>
      <c r="I16" s="20">
        <f t="shared" si="0"/>
        <v>0</v>
      </c>
      <c r="J16" s="21">
        <f t="shared" si="1"/>
        <v>0</v>
      </c>
      <c r="K16" s="22">
        <f t="shared" si="2"/>
        <v>0</v>
      </c>
    </row>
    <row r="17" spans="2:11" ht="15">
      <c r="B17" s="9"/>
      <c r="C17" s="24">
        <v>7</v>
      </c>
      <c r="D17" s="17" t="s">
        <v>25</v>
      </c>
      <c r="E17" s="11" t="s">
        <v>16</v>
      </c>
      <c r="F17" s="19">
        <v>8.15</v>
      </c>
      <c r="G17" s="68"/>
      <c r="H17" s="19"/>
      <c r="I17" s="20">
        <f t="shared" si="0"/>
        <v>0</v>
      </c>
      <c r="J17" s="21">
        <f t="shared" si="1"/>
        <v>0</v>
      </c>
      <c r="K17" s="22">
        <f t="shared" si="2"/>
        <v>0</v>
      </c>
    </row>
    <row r="18" spans="2:11" ht="15">
      <c r="B18" s="9"/>
      <c r="C18" s="24">
        <v>8</v>
      </c>
      <c r="D18" s="17" t="s">
        <v>26</v>
      </c>
      <c r="E18" s="11" t="s">
        <v>3</v>
      </c>
      <c r="F18" s="19">
        <v>200</v>
      </c>
      <c r="G18" s="68"/>
      <c r="H18" s="19"/>
      <c r="I18" s="20">
        <f>F18*G18</f>
        <v>0</v>
      </c>
      <c r="J18" s="21">
        <f>F18*H18</f>
        <v>0</v>
      </c>
      <c r="K18" s="22">
        <f>I18+J18</f>
        <v>0</v>
      </c>
    </row>
    <row r="19" spans="2:11" ht="15">
      <c r="B19" s="9"/>
      <c r="C19" s="24">
        <v>9</v>
      </c>
      <c r="D19" s="17" t="s">
        <v>27</v>
      </c>
      <c r="E19" s="11" t="s">
        <v>13</v>
      </c>
      <c r="F19" s="19">
        <v>1</v>
      </c>
      <c r="G19" s="68"/>
      <c r="H19" s="19"/>
      <c r="I19" s="20">
        <f>F19*G19</f>
        <v>0</v>
      </c>
      <c r="J19" s="21">
        <f>F19*H19</f>
        <v>0</v>
      </c>
      <c r="K19" s="22">
        <f>I19+J19</f>
        <v>0</v>
      </c>
    </row>
    <row r="20" spans="2:11" ht="15">
      <c r="B20" s="9"/>
      <c r="C20" s="24">
        <v>10</v>
      </c>
      <c r="D20" s="17" t="s">
        <v>5</v>
      </c>
      <c r="E20" s="11" t="s">
        <v>12</v>
      </c>
      <c r="F20" s="36">
        <v>720</v>
      </c>
      <c r="G20" s="68"/>
      <c r="H20" s="19"/>
      <c r="I20" s="20">
        <f>F20*G20</f>
        <v>0</v>
      </c>
      <c r="J20" s="21">
        <f>F20*H20</f>
        <v>0</v>
      </c>
      <c r="K20" s="22">
        <f>I20+J20</f>
        <v>0</v>
      </c>
    </row>
    <row r="21" spans="2:11" ht="15.75" thickBot="1">
      <c r="B21" s="39"/>
      <c r="C21" s="40">
        <v>11</v>
      </c>
      <c r="D21" s="41" t="s">
        <v>28</v>
      </c>
      <c r="E21" s="42" t="s">
        <v>12</v>
      </c>
      <c r="F21" s="43">
        <v>2074</v>
      </c>
      <c r="G21" s="70"/>
      <c r="H21" s="43"/>
      <c r="I21" s="44">
        <f t="shared" si="0"/>
        <v>0</v>
      </c>
      <c r="J21" s="45">
        <f t="shared" si="1"/>
        <v>0</v>
      </c>
      <c r="K21" s="46">
        <f t="shared" si="2"/>
        <v>0</v>
      </c>
    </row>
    <row r="22" spans="2:11" ht="15">
      <c r="B22" s="47" t="s">
        <v>29</v>
      </c>
      <c r="C22" s="48"/>
      <c r="D22" s="49" t="s">
        <v>30</v>
      </c>
      <c r="E22" s="50" t="s">
        <v>12</v>
      </c>
      <c r="F22" s="51">
        <v>160</v>
      </c>
      <c r="G22" s="52"/>
      <c r="H22" s="67"/>
      <c r="I22" s="53">
        <f>F22*G22</f>
        <v>0</v>
      </c>
      <c r="J22" s="54">
        <f>F22*H22</f>
        <v>0</v>
      </c>
      <c r="K22" s="55">
        <f>I22+J22</f>
        <v>0</v>
      </c>
    </row>
    <row r="23" spans="2:11" ht="15">
      <c r="B23" s="56" t="s">
        <v>31</v>
      </c>
      <c r="C23" s="31"/>
      <c r="D23" s="32" t="s">
        <v>32</v>
      </c>
      <c r="E23" s="33" t="s">
        <v>17</v>
      </c>
      <c r="F23" s="38">
        <v>9</v>
      </c>
      <c r="G23" s="27"/>
      <c r="H23" s="68"/>
      <c r="I23" s="34">
        <f>F23*G23</f>
        <v>0</v>
      </c>
      <c r="J23" s="35">
        <f>F23*H23</f>
        <v>0</v>
      </c>
      <c r="K23" s="57">
        <f>I23+J23</f>
        <v>0</v>
      </c>
    </row>
    <row r="24" spans="2:11" ht="15">
      <c r="B24" s="56" t="s">
        <v>35</v>
      </c>
      <c r="C24" s="31"/>
      <c r="D24" s="32" t="s">
        <v>36</v>
      </c>
      <c r="E24" s="33" t="s">
        <v>19</v>
      </c>
      <c r="F24" s="38">
        <v>7.5</v>
      </c>
      <c r="G24" s="27"/>
      <c r="H24" s="68"/>
      <c r="I24" s="34">
        <f>F24*G24</f>
        <v>0</v>
      </c>
      <c r="J24" s="35">
        <f>F24*H24</f>
        <v>0</v>
      </c>
      <c r="K24" s="57">
        <f>I24+J24</f>
        <v>0</v>
      </c>
    </row>
    <row r="25" spans="2:11" ht="15">
      <c r="B25" s="56" t="s">
        <v>37</v>
      </c>
      <c r="C25" s="31"/>
      <c r="D25" s="32" t="s">
        <v>38</v>
      </c>
      <c r="E25" s="33" t="s">
        <v>19</v>
      </c>
      <c r="F25" s="38">
        <v>18.5</v>
      </c>
      <c r="G25" s="27"/>
      <c r="H25" s="68"/>
      <c r="I25" s="34">
        <f>F25*G25</f>
        <v>0</v>
      </c>
      <c r="J25" s="35">
        <f>F25*H25</f>
        <v>0</v>
      </c>
      <c r="K25" s="57">
        <f>I25+J25</f>
        <v>0</v>
      </c>
    </row>
    <row r="26" spans="2:11" ht="15">
      <c r="B26" s="56" t="s">
        <v>39</v>
      </c>
      <c r="C26" s="31"/>
      <c r="D26" s="32" t="s">
        <v>40</v>
      </c>
      <c r="E26" s="33" t="s">
        <v>19</v>
      </c>
      <c r="F26" s="38">
        <v>28.56</v>
      </c>
      <c r="G26" s="27"/>
      <c r="H26" s="68"/>
      <c r="I26" s="34">
        <f t="shared" si="0"/>
        <v>0</v>
      </c>
      <c r="J26" s="35">
        <f t="shared" si="1"/>
        <v>0</v>
      </c>
      <c r="K26" s="57">
        <f t="shared" si="2"/>
        <v>0</v>
      </c>
    </row>
    <row r="27" spans="2:11" ht="15">
      <c r="B27" s="56" t="s">
        <v>41</v>
      </c>
      <c r="C27" s="31"/>
      <c r="D27" s="32" t="s">
        <v>42</v>
      </c>
      <c r="E27" s="33" t="s">
        <v>3</v>
      </c>
      <c r="F27" s="38">
        <v>119</v>
      </c>
      <c r="G27" s="27"/>
      <c r="H27" s="68"/>
      <c r="I27" s="34">
        <f t="shared" ref="I27:I36" si="3">F27*G27</f>
        <v>0</v>
      </c>
      <c r="J27" s="35">
        <f t="shared" ref="J27:J36" si="4">F27*H27</f>
        <v>0</v>
      </c>
      <c r="K27" s="57">
        <f t="shared" ref="K27:K36" si="5">I27+J27</f>
        <v>0</v>
      </c>
    </row>
    <row r="28" spans="2:11" ht="15">
      <c r="B28" s="56" t="s">
        <v>43</v>
      </c>
      <c r="C28" s="31"/>
      <c r="D28" s="32" t="s">
        <v>44</v>
      </c>
      <c r="E28" s="33" t="s">
        <v>3</v>
      </c>
      <c r="F28" s="38">
        <v>119</v>
      </c>
      <c r="G28" s="27"/>
      <c r="H28" s="68"/>
      <c r="I28" s="34">
        <f t="shared" si="3"/>
        <v>0</v>
      </c>
      <c r="J28" s="35">
        <f t="shared" si="4"/>
        <v>0</v>
      </c>
      <c r="K28" s="57">
        <f t="shared" si="5"/>
        <v>0</v>
      </c>
    </row>
    <row r="29" spans="2:11" ht="15">
      <c r="B29" s="56" t="s">
        <v>46</v>
      </c>
      <c r="C29" s="31"/>
      <c r="D29" s="32" t="s">
        <v>47</v>
      </c>
      <c r="E29" s="33" t="s">
        <v>3</v>
      </c>
      <c r="F29" s="38">
        <v>271</v>
      </c>
      <c r="G29" s="27"/>
      <c r="H29" s="68"/>
      <c r="I29" s="34">
        <f t="shared" si="3"/>
        <v>0</v>
      </c>
      <c r="J29" s="35">
        <f t="shared" si="4"/>
        <v>0</v>
      </c>
      <c r="K29" s="57">
        <f t="shared" si="5"/>
        <v>0</v>
      </c>
    </row>
    <row r="30" spans="2:11" ht="15">
      <c r="B30" s="56" t="s">
        <v>48</v>
      </c>
      <c r="C30" s="31"/>
      <c r="D30" s="32" t="s">
        <v>49</v>
      </c>
      <c r="E30" s="33" t="s">
        <v>45</v>
      </c>
      <c r="F30" s="38">
        <v>220</v>
      </c>
      <c r="G30" s="27"/>
      <c r="H30" s="68"/>
      <c r="I30" s="34">
        <f t="shared" si="3"/>
        <v>0</v>
      </c>
      <c r="J30" s="35">
        <f t="shared" si="4"/>
        <v>0</v>
      </c>
      <c r="K30" s="57">
        <f t="shared" si="5"/>
        <v>0</v>
      </c>
    </row>
    <row r="31" spans="2:11" ht="15">
      <c r="B31" s="56" t="s">
        <v>50</v>
      </c>
      <c r="C31" s="31"/>
      <c r="D31" s="32" t="s">
        <v>86</v>
      </c>
      <c r="E31" s="33" t="s">
        <v>16</v>
      </c>
      <c r="F31" s="38">
        <v>90.6</v>
      </c>
      <c r="G31" s="27"/>
      <c r="H31" s="68"/>
      <c r="I31" s="34">
        <f t="shared" si="3"/>
        <v>0</v>
      </c>
      <c r="J31" s="35">
        <f t="shared" si="4"/>
        <v>0</v>
      </c>
      <c r="K31" s="57">
        <f t="shared" si="5"/>
        <v>0</v>
      </c>
    </row>
    <row r="32" spans="2:11" ht="15.75" thickBot="1">
      <c r="B32" s="58" t="s">
        <v>78</v>
      </c>
      <c r="C32" s="59"/>
      <c r="D32" s="60" t="s">
        <v>79</v>
      </c>
      <c r="E32" s="61" t="s">
        <v>19</v>
      </c>
      <c r="F32" s="62">
        <v>8</v>
      </c>
      <c r="G32" s="63"/>
      <c r="H32" s="69"/>
      <c r="I32" s="64">
        <f t="shared" si="3"/>
        <v>0</v>
      </c>
      <c r="J32" s="65">
        <f t="shared" si="4"/>
        <v>0</v>
      </c>
      <c r="K32" s="66">
        <f t="shared" si="5"/>
        <v>0</v>
      </c>
    </row>
    <row r="33" spans="2:11" ht="23.25">
      <c r="B33" s="71" t="s">
        <v>51</v>
      </c>
      <c r="C33" s="72"/>
      <c r="D33" s="72"/>
      <c r="E33" s="72"/>
      <c r="F33" s="72"/>
      <c r="G33" s="72"/>
      <c r="H33" s="72"/>
      <c r="I33" s="72"/>
      <c r="J33" s="72"/>
      <c r="K33" s="73"/>
    </row>
    <row r="34" spans="2:11" ht="15">
      <c r="B34" s="9"/>
      <c r="C34" s="24"/>
      <c r="D34" s="17" t="s">
        <v>63</v>
      </c>
      <c r="E34" s="11" t="s">
        <v>13</v>
      </c>
      <c r="F34" s="19">
        <v>106</v>
      </c>
      <c r="G34" s="68"/>
      <c r="H34" s="19"/>
      <c r="I34" s="20">
        <f t="shared" si="3"/>
        <v>0</v>
      </c>
      <c r="J34" s="21">
        <f t="shared" si="4"/>
        <v>0</v>
      </c>
      <c r="K34" s="22">
        <f t="shared" si="5"/>
        <v>0</v>
      </c>
    </row>
    <row r="35" spans="2:11" ht="15">
      <c r="B35" s="9"/>
      <c r="C35" s="24"/>
      <c r="D35" s="17" t="s">
        <v>52</v>
      </c>
      <c r="E35" s="11" t="s">
        <v>19</v>
      </c>
      <c r="F35" s="19">
        <v>2.2000000000000002</v>
      </c>
      <c r="G35" s="68"/>
      <c r="H35" s="19"/>
      <c r="I35" s="20">
        <f t="shared" si="3"/>
        <v>0</v>
      </c>
      <c r="J35" s="21">
        <f t="shared" si="4"/>
        <v>0</v>
      </c>
      <c r="K35" s="22">
        <f t="shared" si="5"/>
        <v>0</v>
      </c>
    </row>
    <row r="36" spans="2:11" ht="15">
      <c r="B36" s="9"/>
      <c r="C36" s="24"/>
      <c r="D36" s="17" t="s">
        <v>53</v>
      </c>
      <c r="E36" s="11" t="s">
        <v>19</v>
      </c>
      <c r="F36" s="19">
        <v>0.22</v>
      </c>
      <c r="G36" s="68"/>
      <c r="H36" s="19"/>
      <c r="I36" s="20">
        <f t="shared" si="3"/>
        <v>0</v>
      </c>
      <c r="J36" s="21">
        <f t="shared" si="4"/>
        <v>0</v>
      </c>
      <c r="K36" s="22">
        <f t="shared" si="5"/>
        <v>0</v>
      </c>
    </row>
    <row r="37" spans="2:11" ht="15">
      <c r="B37" s="9"/>
      <c r="C37" s="24"/>
      <c r="D37" s="17" t="s">
        <v>125</v>
      </c>
      <c r="E37" s="11" t="s">
        <v>13</v>
      </c>
      <c r="F37" s="19">
        <v>6</v>
      </c>
      <c r="G37" s="68"/>
      <c r="H37" s="19"/>
      <c r="I37" s="20">
        <f t="shared" ref="I37:I52" si="6">F37*G37</f>
        <v>0</v>
      </c>
      <c r="J37" s="21">
        <f t="shared" ref="J37:J52" si="7">F37*H37</f>
        <v>0</v>
      </c>
      <c r="K37" s="22">
        <f t="shared" ref="K37:K52" si="8">I37+J37</f>
        <v>0</v>
      </c>
    </row>
    <row r="38" spans="2:11" ht="15">
      <c r="B38" s="9"/>
      <c r="C38" s="24"/>
      <c r="D38" s="17" t="s">
        <v>71</v>
      </c>
      <c r="E38" s="11" t="s">
        <v>13</v>
      </c>
      <c r="F38" s="19">
        <v>6</v>
      </c>
      <c r="G38" s="68"/>
      <c r="H38" s="19"/>
      <c r="I38" s="20">
        <f t="shared" si="6"/>
        <v>0</v>
      </c>
      <c r="J38" s="21">
        <f t="shared" si="7"/>
        <v>0</v>
      </c>
      <c r="K38" s="22">
        <f t="shared" si="8"/>
        <v>0</v>
      </c>
    </row>
    <row r="39" spans="2:11" ht="15">
      <c r="B39" s="9"/>
      <c r="C39" s="24"/>
      <c r="D39" s="17" t="s">
        <v>54</v>
      </c>
      <c r="E39" s="11" t="s">
        <v>70</v>
      </c>
      <c r="F39" s="19">
        <v>10</v>
      </c>
      <c r="G39" s="68"/>
      <c r="H39" s="19"/>
      <c r="I39" s="20">
        <f t="shared" si="6"/>
        <v>0</v>
      </c>
      <c r="J39" s="21">
        <f t="shared" si="7"/>
        <v>0</v>
      </c>
      <c r="K39" s="22">
        <f t="shared" si="8"/>
        <v>0</v>
      </c>
    </row>
    <row r="40" spans="2:11" ht="15">
      <c r="B40" s="9"/>
      <c r="C40" s="24"/>
      <c r="D40" s="17" t="s">
        <v>55</v>
      </c>
      <c r="E40" s="11" t="s">
        <v>13</v>
      </c>
      <c r="F40" s="19">
        <v>1</v>
      </c>
      <c r="G40" s="68"/>
      <c r="H40" s="19"/>
      <c r="I40" s="20">
        <f t="shared" si="6"/>
        <v>0</v>
      </c>
      <c r="J40" s="21">
        <f t="shared" si="7"/>
        <v>0</v>
      </c>
      <c r="K40" s="22">
        <f t="shared" si="8"/>
        <v>0</v>
      </c>
    </row>
    <row r="41" spans="2:11" ht="15.75" thickBot="1">
      <c r="B41" s="39"/>
      <c r="C41" s="40"/>
      <c r="D41" s="41" t="s">
        <v>5</v>
      </c>
      <c r="E41" s="42" t="s">
        <v>12</v>
      </c>
      <c r="F41" s="43">
        <v>720</v>
      </c>
      <c r="G41" s="70"/>
      <c r="H41" s="43"/>
      <c r="I41" s="44">
        <f>F41*G41</f>
        <v>0</v>
      </c>
      <c r="J41" s="45">
        <f>F41*H41</f>
        <v>0</v>
      </c>
      <c r="K41" s="46">
        <f>I41+J41</f>
        <v>0</v>
      </c>
    </row>
    <row r="42" spans="2:11" ht="14.25">
      <c r="B42" s="47" t="s">
        <v>56</v>
      </c>
      <c r="C42" s="48"/>
      <c r="D42" s="49" t="s">
        <v>130</v>
      </c>
      <c r="E42" s="50" t="s">
        <v>13</v>
      </c>
      <c r="F42" s="52">
        <v>160</v>
      </c>
      <c r="G42" s="52"/>
      <c r="H42" s="67"/>
      <c r="I42" s="53">
        <f t="shared" si="6"/>
        <v>0</v>
      </c>
      <c r="J42" s="54">
        <f t="shared" si="7"/>
        <v>0</v>
      </c>
      <c r="K42" s="55">
        <f t="shared" si="8"/>
        <v>0</v>
      </c>
    </row>
    <row r="43" spans="2:11" ht="14.25">
      <c r="B43" s="56" t="s">
        <v>59</v>
      </c>
      <c r="C43" s="31"/>
      <c r="D43" s="32" t="s">
        <v>60</v>
      </c>
      <c r="E43" s="33" t="s">
        <v>13</v>
      </c>
      <c r="F43" s="27">
        <v>80</v>
      </c>
      <c r="G43" s="27"/>
      <c r="H43" s="68"/>
      <c r="I43" s="34">
        <f>F43*G43</f>
        <v>0</v>
      </c>
      <c r="J43" s="35">
        <f>F43*H43</f>
        <v>0</v>
      </c>
      <c r="K43" s="57">
        <f>I43+J43</f>
        <v>0</v>
      </c>
    </row>
    <row r="44" spans="2:11" ht="14.25">
      <c r="B44" s="56" t="s">
        <v>57</v>
      </c>
      <c r="C44" s="31"/>
      <c r="D44" s="32" t="s">
        <v>58</v>
      </c>
      <c r="E44" s="33" t="s">
        <v>3</v>
      </c>
      <c r="F44" s="27">
        <v>99.84</v>
      </c>
      <c r="G44" s="27"/>
      <c r="H44" s="68"/>
      <c r="I44" s="34">
        <f>F44*G44</f>
        <v>0</v>
      </c>
      <c r="J44" s="35">
        <f>F44*H44</f>
        <v>0</v>
      </c>
      <c r="K44" s="57">
        <f>I44+J44</f>
        <v>0</v>
      </c>
    </row>
    <row r="45" spans="2:11" ht="14.25">
      <c r="B45" s="56" t="s">
        <v>61</v>
      </c>
      <c r="C45" s="31"/>
      <c r="D45" s="32" t="s">
        <v>62</v>
      </c>
      <c r="E45" s="33" t="s">
        <v>13</v>
      </c>
      <c r="F45" s="27">
        <v>80</v>
      </c>
      <c r="G45" s="27"/>
      <c r="H45" s="68"/>
      <c r="I45" s="34">
        <f>F45*G45</f>
        <v>0</v>
      </c>
      <c r="J45" s="35">
        <f>F45*H45</f>
        <v>0</v>
      </c>
      <c r="K45" s="57">
        <f>I45+J45</f>
        <v>0</v>
      </c>
    </row>
    <row r="46" spans="2:11" ht="14.25">
      <c r="B46" s="56" t="s">
        <v>67</v>
      </c>
      <c r="C46" s="31"/>
      <c r="D46" s="32" t="s">
        <v>68</v>
      </c>
      <c r="E46" s="33" t="s">
        <v>65</v>
      </c>
      <c r="F46" s="27">
        <v>312</v>
      </c>
      <c r="G46" s="27"/>
      <c r="H46" s="68"/>
      <c r="I46" s="34">
        <f>F46*G46</f>
        <v>0</v>
      </c>
      <c r="J46" s="35">
        <f>F46*H46</f>
        <v>0</v>
      </c>
      <c r="K46" s="57">
        <f>I46+J46</f>
        <v>0</v>
      </c>
    </row>
    <row r="47" spans="2:11" ht="14.25">
      <c r="B47" s="56" t="s">
        <v>64</v>
      </c>
      <c r="C47" s="31"/>
      <c r="D47" s="32" t="s">
        <v>66</v>
      </c>
      <c r="E47" s="33" t="s">
        <v>65</v>
      </c>
      <c r="F47" s="27">
        <v>880</v>
      </c>
      <c r="G47" s="27"/>
      <c r="H47" s="68"/>
      <c r="I47" s="34">
        <f t="shared" si="6"/>
        <v>0</v>
      </c>
      <c r="J47" s="35">
        <f t="shared" si="7"/>
        <v>0</v>
      </c>
      <c r="K47" s="57">
        <f t="shared" si="8"/>
        <v>0</v>
      </c>
    </row>
    <row r="48" spans="2:11" ht="15.75" thickBot="1">
      <c r="B48" s="58" t="s">
        <v>78</v>
      </c>
      <c r="C48" s="59"/>
      <c r="D48" s="60" t="s">
        <v>79</v>
      </c>
      <c r="E48" s="61" t="s">
        <v>19</v>
      </c>
      <c r="F48" s="62">
        <v>4.8499999999999996</v>
      </c>
      <c r="G48" s="63"/>
      <c r="H48" s="69"/>
      <c r="I48" s="64">
        <f t="shared" si="6"/>
        <v>0</v>
      </c>
      <c r="J48" s="65">
        <f t="shared" si="7"/>
        <v>0</v>
      </c>
      <c r="K48" s="66">
        <f t="shared" si="8"/>
        <v>0</v>
      </c>
    </row>
    <row r="49" spans="2:11" ht="23.25">
      <c r="B49" s="71" t="s">
        <v>87</v>
      </c>
      <c r="C49" s="72"/>
      <c r="D49" s="72"/>
      <c r="E49" s="72"/>
      <c r="F49" s="72"/>
      <c r="G49" s="72"/>
      <c r="H49" s="72"/>
      <c r="I49" s="72"/>
      <c r="J49" s="72"/>
      <c r="K49" s="73"/>
    </row>
    <row r="50" spans="2:11" ht="15">
      <c r="B50" s="9"/>
      <c r="C50" s="24"/>
      <c r="D50" s="17" t="s">
        <v>72</v>
      </c>
      <c r="E50" s="11" t="s">
        <v>13</v>
      </c>
      <c r="F50" s="19">
        <v>75</v>
      </c>
      <c r="G50" s="68"/>
      <c r="H50" s="19"/>
      <c r="I50" s="20">
        <f t="shared" si="6"/>
        <v>0</v>
      </c>
      <c r="J50" s="21">
        <f t="shared" si="7"/>
        <v>0</v>
      </c>
      <c r="K50" s="22">
        <f t="shared" si="8"/>
        <v>0</v>
      </c>
    </row>
    <row r="51" spans="2:11" ht="15">
      <c r="B51" s="9"/>
      <c r="C51" s="24"/>
      <c r="D51" s="17" t="s">
        <v>63</v>
      </c>
      <c r="E51" s="11" t="s">
        <v>13</v>
      </c>
      <c r="F51" s="30">
        <v>54</v>
      </c>
      <c r="G51" s="68"/>
      <c r="H51" s="19"/>
      <c r="I51" s="20">
        <f t="shared" si="6"/>
        <v>0</v>
      </c>
      <c r="J51" s="21">
        <f t="shared" si="7"/>
        <v>0</v>
      </c>
      <c r="K51" s="22">
        <f t="shared" si="8"/>
        <v>0</v>
      </c>
    </row>
    <row r="52" spans="2:11" ht="15">
      <c r="B52" s="9"/>
      <c r="C52" s="24"/>
      <c r="D52" s="17" t="s">
        <v>126</v>
      </c>
      <c r="E52" s="11" t="s">
        <v>3</v>
      </c>
      <c r="F52" s="19">
        <v>30</v>
      </c>
      <c r="G52" s="68"/>
      <c r="H52" s="19"/>
      <c r="I52" s="20">
        <f t="shared" si="6"/>
        <v>0</v>
      </c>
      <c r="J52" s="21">
        <f t="shared" si="7"/>
        <v>0</v>
      </c>
      <c r="K52" s="22">
        <f t="shared" si="8"/>
        <v>0</v>
      </c>
    </row>
    <row r="53" spans="2:11" ht="15">
      <c r="B53" s="9"/>
      <c r="C53" s="24"/>
      <c r="D53" s="17" t="s">
        <v>73</v>
      </c>
      <c r="E53" s="11" t="s">
        <v>16</v>
      </c>
      <c r="F53" s="19">
        <v>62</v>
      </c>
      <c r="G53" s="68"/>
      <c r="H53" s="19"/>
      <c r="I53" s="20">
        <f t="shared" ref="I53:I71" si="9">F53*G53</f>
        <v>0</v>
      </c>
      <c r="J53" s="21">
        <f t="shared" ref="J53:J71" si="10">F53*H53</f>
        <v>0</v>
      </c>
      <c r="K53" s="22">
        <f t="shared" ref="K53:K71" si="11">I53+J53</f>
        <v>0</v>
      </c>
    </row>
    <row r="54" spans="2:11" ht="15">
      <c r="B54" s="9"/>
      <c r="C54" s="24"/>
      <c r="D54" s="17" t="s">
        <v>23</v>
      </c>
      <c r="E54" s="11" t="s">
        <v>19</v>
      </c>
      <c r="F54" s="19">
        <v>0.1</v>
      </c>
      <c r="G54" s="68"/>
      <c r="H54" s="19"/>
      <c r="I54" s="20">
        <f t="shared" si="9"/>
        <v>0</v>
      </c>
      <c r="J54" s="21">
        <f t="shared" si="10"/>
        <v>0</v>
      </c>
      <c r="K54" s="22">
        <f t="shared" si="11"/>
        <v>0</v>
      </c>
    </row>
    <row r="55" spans="2:11" ht="15">
      <c r="B55" s="9"/>
      <c r="C55" s="24"/>
      <c r="D55" s="17" t="s">
        <v>21</v>
      </c>
      <c r="E55" s="11" t="s">
        <v>16</v>
      </c>
      <c r="F55" s="19">
        <v>4</v>
      </c>
      <c r="G55" s="68"/>
      <c r="H55" s="19"/>
      <c r="I55" s="20">
        <f t="shared" si="9"/>
        <v>0</v>
      </c>
      <c r="J55" s="21">
        <f t="shared" si="10"/>
        <v>0</v>
      </c>
      <c r="K55" s="22">
        <f t="shared" si="11"/>
        <v>0</v>
      </c>
    </row>
    <row r="56" spans="2:11" ht="15">
      <c r="B56" s="9"/>
      <c r="C56" s="24"/>
      <c r="D56" s="17" t="s">
        <v>22</v>
      </c>
      <c r="E56" s="11" t="s">
        <v>19</v>
      </c>
      <c r="F56" s="19">
        <v>0.02</v>
      </c>
      <c r="G56" s="68"/>
      <c r="H56" s="19"/>
      <c r="I56" s="20">
        <f t="shared" si="9"/>
        <v>0</v>
      </c>
      <c r="J56" s="21">
        <f t="shared" si="10"/>
        <v>0</v>
      </c>
      <c r="K56" s="22">
        <f t="shared" si="11"/>
        <v>0</v>
      </c>
    </row>
    <row r="57" spans="2:11" ht="15">
      <c r="B57" s="9"/>
      <c r="C57" s="24"/>
      <c r="D57" s="17" t="s">
        <v>5</v>
      </c>
      <c r="E57" s="11" t="s">
        <v>12</v>
      </c>
      <c r="F57" s="19">
        <v>720</v>
      </c>
      <c r="G57" s="68"/>
      <c r="H57" s="19"/>
      <c r="I57" s="20">
        <f t="shared" si="9"/>
        <v>0</v>
      </c>
      <c r="J57" s="21">
        <f t="shared" si="10"/>
        <v>0</v>
      </c>
      <c r="K57" s="22">
        <f t="shared" si="11"/>
        <v>0</v>
      </c>
    </row>
    <row r="58" spans="2:11" ht="15.75" thickBot="1">
      <c r="B58" s="39"/>
      <c r="C58" s="40"/>
      <c r="D58" s="41" t="s">
        <v>28</v>
      </c>
      <c r="E58" s="42" t="s">
        <v>12</v>
      </c>
      <c r="F58" s="43">
        <v>207</v>
      </c>
      <c r="G58" s="70"/>
      <c r="H58" s="43"/>
      <c r="I58" s="44">
        <f t="shared" si="9"/>
        <v>0</v>
      </c>
      <c r="J58" s="45">
        <f t="shared" si="10"/>
        <v>0</v>
      </c>
      <c r="K58" s="46">
        <f t="shared" si="11"/>
        <v>0</v>
      </c>
    </row>
    <row r="59" spans="2:11" ht="15">
      <c r="B59" s="47" t="s">
        <v>74</v>
      </c>
      <c r="C59" s="48"/>
      <c r="D59" s="49" t="s">
        <v>75</v>
      </c>
      <c r="E59" s="50" t="s">
        <v>16</v>
      </c>
      <c r="F59" s="51">
        <v>62</v>
      </c>
      <c r="G59" s="52"/>
      <c r="H59" s="52"/>
      <c r="I59" s="53">
        <f t="shared" si="9"/>
        <v>0</v>
      </c>
      <c r="J59" s="54">
        <f t="shared" si="10"/>
        <v>0</v>
      </c>
      <c r="K59" s="55">
        <f t="shared" si="11"/>
        <v>0</v>
      </c>
    </row>
    <row r="60" spans="2:11" ht="15">
      <c r="B60" s="56" t="s">
        <v>82</v>
      </c>
      <c r="C60" s="31"/>
      <c r="D60" s="32" t="s">
        <v>83</v>
      </c>
      <c r="E60" s="33" t="s">
        <v>65</v>
      </c>
      <c r="F60" s="38">
        <v>6</v>
      </c>
      <c r="G60" s="27"/>
      <c r="H60" s="27"/>
      <c r="I60" s="34">
        <f t="shared" si="9"/>
        <v>0</v>
      </c>
      <c r="J60" s="35">
        <f t="shared" si="10"/>
        <v>0</v>
      </c>
      <c r="K60" s="57">
        <f t="shared" si="11"/>
        <v>0</v>
      </c>
    </row>
    <row r="61" spans="2:11" ht="15">
      <c r="B61" s="56" t="s">
        <v>84</v>
      </c>
      <c r="C61" s="31"/>
      <c r="D61" s="32" t="s">
        <v>85</v>
      </c>
      <c r="E61" s="33" t="s">
        <v>69</v>
      </c>
      <c r="F61" s="38">
        <v>12</v>
      </c>
      <c r="G61" s="27"/>
      <c r="H61" s="27"/>
      <c r="I61" s="34">
        <f t="shared" si="9"/>
        <v>0</v>
      </c>
      <c r="J61" s="35">
        <f t="shared" si="10"/>
        <v>0</v>
      </c>
      <c r="K61" s="57">
        <f t="shared" si="11"/>
        <v>0</v>
      </c>
    </row>
    <row r="62" spans="2:11" ht="14.25">
      <c r="B62" s="56" t="s">
        <v>127</v>
      </c>
      <c r="C62" s="31"/>
      <c r="D62" s="32" t="s">
        <v>89</v>
      </c>
      <c r="E62" s="33" t="s">
        <v>3</v>
      </c>
      <c r="F62" s="27">
        <v>317</v>
      </c>
      <c r="G62" s="27"/>
      <c r="H62" s="27"/>
      <c r="I62" s="34">
        <f t="shared" si="9"/>
        <v>0</v>
      </c>
      <c r="J62" s="35">
        <f t="shared" si="10"/>
        <v>0</v>
      </c>
      <c r="K62" s="57">
        <f t="shared" si="11"/>
        <v>0</v>
      </c>
    </row>
    <row r="63" spans="2:11" ht="15">
      <c r="B63" s="56" t="s">
        <v>76</v>
      </c>
      <c r="C63" s="31"/>
      <c r="D63" s="32" t="s">
        <v>77</v>
      </c>
      <c r="E63" s="33" t="s">
        <v>3</v>
      </c>
      <c r="F63" s="38">
        <v>480</v>
      </c>
      <c r="G63" s="27"/>
      <c r="H63" s="27"/>
      <c r="I63" s="34">
        <f t="shared" si="9"/>
        <v>0</v>
      </c>
      <c r="J63" s="35">
        <f t="shared" si="10"/>
        <v>0</v>
      </c>
      <c r="K63" s="57">
        <f t="shared" si="11"/>
        <v>0</v>
      </c>
    </row>
    <row r="64" spans="2:11" ht="15">
      <c r="B64" s="56" t="s">
        <v>78</v>
      </c>
      <c r="C64" s="31"/>
      <c r="D64" s="32" t="s">
        <v>79</v>
      </c>
      <c r="E64" s="33" t="s">
        <v>19</v>
      </c>
      <c r="F64" s="38">
        <v>32</v>
      </c>
      <c r="G64" s="27"/>
      <c r="H64" s="27"/>
      <c r="I64" s="34">
        <f t="shared" si="9"/>
        <v>0</v>
      </c>
      <c r="J64" s="35">
        <f t="shared" si="10"/>
        <v>0</v>
      </c>
      <c r="K64" s="57">
        <f t="shared" si="11"/>
        <v>0</v>
      </c>
    </row>
    <row r="65" spans="2:11" ht="15">
      <c r="B65" s="56" t="s">
        <v>80</v>
      </c>
      <c r="C65" s="31"/>
      <c r="D65" s="32" t="s">
        <v>81</v>
      </c>
      <c r="E65" s="33" t="s">
        <v>69</v>
      </c>
      <c r="F65" s="38">
        <v>21</v>
      </c>
      <c r="G65" s="27"/>
      <c r="H65" s="27"/>
      <c r="I65" s="34">
        <f t="shared" si="9"/>
        <v>0</v>
      </c>
      <c r="J65" s="35">
        <f t="shared" si="10"/>
        <v>0</v>
      </c>
      <c r="K65" s="57">
        <f t="shared" si="11"/>
        <v>0</v>
      </c>
    </row>
    <row r="66" spans="2:11" ht="14.25">
      <c r="B66" s="56" t="s">
        <v>88</v>
      </c>
      <c r="C66" s="31"/>
      <c r="D66" s="32" t="s">
        <v>129</v>
      </c>
      <c r="E66" s="33" t="s">
        <v>13</v>
      </c>
      <c r="F66" s="27"/>
      <c r="G66" s="27"/>
      <c r="H66" s="27"/>
      <c r="I66" s="34">
        <f t="shared" si="9"/>
        <v>0</v>
      </c>
      <c r="J66" s="35">
        <f t="shared" si="10"/>
        <v>0</v>
      </c>
      <c r="K66" s="57">
        <f t="shared" si="11"/>
        <v>0</v>
      </c>
    </row>
    <row r="67" spans="2:11" ht="14.25">
      <c r="B67" s="56" t="s">
        <v>33</v>
      </c>
      <c r="C67" s="31"/>
      <c r="D67" s="32" t="s">
        <v>34</v>
      </c>
      <c r="E67" s="33" t="s">
        <v>17</v>
      </c>
      <c r="F67" s="27">
        <v>32</v>
      </c>
      <c r="G67" s="27"/>
      <c r="H67" s="27"/>
      <c r="I67" s="34">
        <f t="shared" si="9"/>
        <v>0</v>
      </c>
      <c r="J67" s="35">
        <f t="shared" si="10"/>
        <v>0</v>
      </c>
      <c r="K67" s="57">
        <f t="shared" si="11"/>
        <v>0</v>
      </c>
    </row>
    <row r="68" spans="2:11" ht="15" thickBot="1">
      <c r="B68" s="58" t="s">
        <v>29</v>
      </c>
      <c r="C68" s="59"/>
      <c r="D68" s="60" t="s">
        <v>30</v>
      </c>
      <c r="E68" s="61" t="s">
        <v>12</v>
      </c>
      <c r="F68" s="63">
        <v>160</v>
      </c>
      <c r="G68" s="63"/>
      <c r="H68" s="63"/>
      <c r="I68" s="64">
        <f t="shared" si="9"/>
        <v>0</v>
      </c>
      <c r="J68" s="65">
        <f t="shared" si="10"/>
        <v>0</v>
      </c>
      <c r="K68" s="66">
        <f t="shared" si="11"/>
        <v>0</v>
      </c>
    </row>
    <row r="69" spans="2:11" ht="23.25">
      <c r="B69" s="74" t="s">
        <v>15</v>
      </c>
      <c r="C69" s="75"/>
      <c r="D69" s="75"/>
      <c r="E69" s="75"/>
      <c r="F69" s="75"/>
      <c r="G69" s="75"/>
      <c r="H69" s="75"/>
      <c r="I69" s="75"/>
      <c r="J69" s="75"/>
      <c r="K69" s="76"/>
    </row>
    <row r="70" spans="2:11" ht="15">
      <c r="B70" s="28"/>
      <c r="C70" s="29"/>
      <c r="D70" s="25" t="s">
        <v>90</v>
      </c>
      <c r="E70" s="26" t="s">
        <v>16</v>
      </c>
      <c r="F70" s="2">
        <v>36</v>
      </c>
      <c r="G70" s="68"/>
      <c r="H70" s="19"/>
      <c r="I70" s="20">
        <f t="shared" si="9"/>
        <v>0</v>
      </c>
      <c r="J70" s="21">
        <f t="shared" si="10"/>
        <v>0</v>
      </c>
      <c r="K70" s="22">
        <f t="shared" si="11"/>
        <v>0</v>
      </c>
    </row>
    <row r="71" spans="2:11" ht="15.75" customHeight="1">
      <c r="B71" s="28"/>
      <c r="C71" s="29"/>
      <c r="D71" s="25" t="s">
        <v>90</v>
      </c>
      <c r="E71" s="26" t="s">
        <v>16</v>
      </c>
      <c r="F71" s="2">
        <v>21</v>
      </c>
      <c r="G71" s="68"/>
      <c r="H71" s="19"/>
      <c r="I71" s="20">
        <f t="shared" si="9"/>
        <v>0</v>
      </c>
      <c r="J71" s="21">
        <f t="shared" si="10"/>
        <v>0</v>
      </c>
      <c r="K71" s="22">
        <f t="shared" si="11"/>
        <v>0</v>
      </c>
    </row>
    <row r="72" spans="2:11" ht="15.75" customHeight="1">
      <c r="B72" s="28"/>
      <c r="C72" s="29"/>
      <c r="D72" s="25" t="s">
        <v>91</v>
      </c>
      <c r="E72" s="26" t="s">
        <v>70</v>
      </c>
      <c r="F72" s="2">
        <v>140</v>
      </c>
      <c r="G72" s="68"/>
      <c r="H72" s="19"/>
      <c r="I72" s="20">
        <f t="shared" ref="I72:I98" si="12">F72*G72</f>
        <v>0</v>
      </c>
      <c r="J72" s="21">
        <f t="shared" ref="J72:J98" si="13">F72*H72</f>
        <v>0</v>
      </c>
      <c r="K72" s="22">
        <f t="shared" ref="K72:K98" si="14">I72+J72</f>
        <v>0</v>
      </c>
    </row>
    <row r="73" spans="2:11" ht="15.75" customHeight="1">
      <c r="B73" s="28"/>
      <c r="C73" s="29"/>
      <c r="D73" s="25" t="s">
        <v>92</v>
      </c>
      <c r="E73" s="26" t="s">
        <v>3</v>
      </c>
      <c r="F73" s="2">
        <v>2250</v>
      </c>
      <c r="G73" s="68"/>
      <c r="H73" s="19"/>
      <c r="I73" s="20">
        <f t="shared" si="12"/>
        <v>0</v>
      </c>
      <c r="J73" s="21">
        <f t="shared" si="13"/>
        <v>0</v>
      </c>
      <c r="K73" s="22">
        <f t="shared" si="14"/>
        <v>0</v>
      </c>
    </row>
    <row r="74" spans="2:11" ht="15.75" customHeight="1">
      <c r="B74" s="28"/>
      <c r="C74" s="29"/>
      <c r="D74" s="25" t="s">
        <v>93</v>
      </c>
      <c r="E74" s="26" t="s">
        <v>3</v>
      </c>
      <c r="F74" s="2">
        <v>2142</v>
      </c>
      <c r="G74" s="68"/>
      <c r="H74" s="19"/>
      <c r="I74" s="20">
        <f t="shared" si="12"/>
        <v>0</v>
      </c>
      <c r="J74" s="21">
        <f t="shared" si="13"/>
        <v>0</v>
      </c>
      <c r="K74" s="22">
        <f t="shared" si="14"/>
        <v>0</v>
      </c>
    </row>
    <row r="75" spans="2:11" ht="15.75" customHeight="1">
      <c r="B75" s="28"/>
      <c r="C75" s="29"/>
      <c r="D75" s="25" t="s">
        <v>94</v>
      </c>
      <c r="E75" s="26" t="s">
        <v>13</v>
      </c>
      <c r="F75" s="2">
        <v>91</v>
      </c>
      <c r="G75" s="68"/>
      <c r="H75" s="19"/>
      <c r="I75" s="20">
        <f t="shared" si="12"/>
        <v>0</v>
      </c>
      <c r="J75" s="21">
        <f t="shared" si="13"/>
        <v>0</v>
      </c>
      <c r="K75" s="22">
        <f t="shared" si="14"/>
        <v>0</v>
      </c>
    </row>
    <row r="76" spans="2:11" ht="15.75" customHeight="1">
      <c r="B76" s="28"/>
      <c r="C76" s="29"/>
      <c r="D76" s="25" t="s">
        <v>95</v>
      </c>
      <c r="E76" s="26" t="s">
        <v>13</v>
      </c>
      <c r="F76" s="2">
        <v>88</v>
      </c>
      <c r="G76" s="68"/>
      <c r="H76" s="19"/>
      <c r="I76" s="20">
        <f t="shared" si="12"/>
        <v>0</v>
      </c>
      <c r="J76" s="21">
        <f t="shared" si="13"/>
        <v>0</v>
      </c>
      <c r="K76" s="22">
        <f t="shared" si="14"/>
        <v>0</v>
      </c>
    </row>
    <row r="77" spans="2:11" ht="15.75" customHeight="1">
      <c r="B77" s="28"/>
      <c r="C77" s="29"/>
      <c r="D77" s="25" t="s">
        <v>96</v>
      </c>
      <c r="E77" s="26" t="s">
        <v>13</v>
      </c>
      <c r="F77" s="2">
        <v>42</v>
      </c>
      <c r="G77" s="68"/>
      <c r="H77" s="19"/>
      <c r="I77" s="20">
        <f t="shared" si="12"/>
        <v>0</v>
      </c>
      <c r="J77" s="21">
        <f t="shared" si="13"/>
        <v>0</v>
      </c>
      <c r="K77" s="22">
        <f t="shared" si="14"/>
        <v>0</v>
      </c>
    </row>
    <row r="78" spans="2:11" ht="15.75" customHeight="1">
      <c r="B78" s="28"/>
      <c r="C78" s="29"/>
      <c r="D78" s="25" t="s">
        <v>128</v>
      </c>
      <c r="E78" s="26" t="s">
        <v>13</v>
      </c>
      <c r="F78" s="2">
        <v>6</v>
      </c>
      <c r="G78" s="68"/>
      <c r="H78" s="19"/>
      <c r="I78" s="20">
        <f t="shared" si="12"/>
        <v>0</v>
      </c>
      <c r="J78" s="21">
        <f t="shared" si="13"/>
        <v>0</v>
      </c>
      <c r="K78" s="22">
        <f t="shared" si="14"/>
        <v>0</v>
      </c>
    </row>
    <row r="79" spans="2:11" ht="15.75" customHeight="1">
      <c r="B79" s="28"/>
      <c r="C79" s="29"/>
      <c r="D79" s="25" t="s">
        <v>97</v>
      </c>
      <c r="E79" s="26" t="s">
        <v>13</v>
      </c>
      <c r="F79" s="2">
        <v>364</v>
      </c>
      <c r="G79" s="68"/>
      <c r="H79" s="19"/>
      <c r="I79" s="20">
        <f t="shared" si="12"/>
        <v>0</v>
      </c>
      <c r="J79" s="21">
        <f t="shared" si="13"/>
        <v>0</v>
      </c>
      <c r="K79" s="22">
        <f t="shared" si="14"/>
        <v>0</v>
      </c>
    </row>
    <row r="80" spans="2:11" ht="15.75" customHeight="1">
      <c r="B80" s="28"/>
      <c r="C80" s="29"/>
      <c r="D80" s="25" t="s">
        <v>98</v>
      </c>
      <c r="E80" s="26" t="s">
        <v>13</v>
      </c>
      <c r="F80" s="2">
        <v>30</v>
      </c>
      <c r="G80" s="68"/>
      <c r="H80" s="19"/>
      <c r="I80" s="20">
        <f t="shared" si="12"/>
        <v>0</v>
      </c>
      <c r="J80" s="21">
        <f t="shared" si="13"/>
        <v>0</v>
      </c>
      <c r="K80" s="22">
        <f t="shared" si="14"/>
        <v>0</v>
      </c>
    </row>
    <row r="81" spans="2:11" ht="15.75" customHeight="1">
      <c r="B81" s="28"/>
      <c r="C81" s="29"/>
      <c r="D81" s="25" t="s">
        <v>99</v>
      </c>
      <c r="E81" s="26" t="s">
        <v>13</v>
      </c>
      <c r="F81" s="2">
        <v>18000</v>
      </c>
      <c r="G81" s="68"/>
      <c r="H81" s="19"/>
      <c r="I81" s="20">
        <f t="shared" si="12"/>
        <v>0</v>
      </c>
      <c r="J81" s="21">
        <f t="shared" si="13"/>
        <v>0</v>
      </c>
      <c r="K81" s="22">
        <f t="shared" si="14"/>
        <v>0</v>
      </c>
    </row>
    <row r="82" spans="2:11" ht="15.75" customHeight="1">
      <c r="B82" s="28"/>
      <c r="C82" s="29"/>
      <c r="D82" s="25" t="s">
        <v>100</v>
      </c>
      <c r="E82" s="26" t="s">
        <v>13</v>
      </c>
      <c r="F82" s="2">
        <v>1500</v>
      </c>
      <c r="G82" s="68"/>
      <c r="H82" s="19"/>
      <c r="I82" s="20">
        <f t="shared" si="12"/>
        <v>0</v>
      </c>
      <c r="J82" s="21">
        <f t="shared" si="13"/>
        <v>0</v>
      </c>
      <c r="K82" s="22">
        <f t="shared" si="14"/>
        <v>0</v>
      </c>
    </row>
    <row r="83" spans="2:11" ht="15.75" customHeight="1">
      <c r="B83" s="28"/>
      <c r="C83" s="29"/>
      <c r="D83" s="25" t="s">
        <v>101</v>
      </c>
      <c r="E83" s="26" t="s">
        <v>13</v>
      </c>
      <c r="F83" s="2">
        <v>1</v>
      </c>
      <c r="G83" s="68"/>
      <c r="H83" s="19"/>
      <c r="I83" s="20">
        <f t="shared" si="12"/>
        <v>0</v>
      </c>
      <c r="J83" s="21">
        <f t="shared" si="13"/>
        <v>0</v>
      </c>
      <c r="K83" s="22">
        <f t="shared" si="14"/>
        <v>0</v>
      </c>
    </row>
    <row r="84" spans="2:11" ht="15.75" customHeight="1">
      <c r="B84" s="28"/>
      <c r="C84" s="29"/>
      <c r="D84" s="25" t="s">
        <v>102</v>
      </c>
      <c r="E84" s="26" t="s">
        <v>103</v>
      </c>
      <c r="F84" s="2">
        <v>1</v>
      </c>
      <c r="G84" s="68"/>
      <c r="H84" s="19"/>
      <c r="I84" s="20">
        <f t="shared" si="12"/>
        <v>0</v>
      </c>
      <c r="J84" s="21">
        <f t="shared" si="13"/>
        <v>0</v>
      </c>
      <c r="K84" s="22">
        <f t="shared" si="14"/>
        <v>0</v>
      </c>
    </row>
    <row r="85" spans="2:11" ht="15.75" customHeight="1" thickBot="1">
      <c r="B85" s="77"/>
      <c r="C85" s="78"/>
      <c r="D85" s="79" t="s">
        <v>104</v>
      </c>
      <c r="E85" s="80" t="s">
        <v>12</v>
      </c>
      <c r="F85" s="81">
        <v>360</v>
      </c>
      <c r="G85" s="70"/>
      <c r="H85" s="43"/>
      <c r="I85" s="44">
        <f t="shared" si="12"/>
        <v>0</v>
      </c>
      <c r="J85" s="45">
        <f t="shared" si="13"/>
        <v>0</v>
      </c>
      <c r="K85" s="46">
        <f t="shared" si="14"/>
        <v>0</v>
      </c>
    </row>
    <row r="86" spans="2:11" ht="15.75" customHeight="1">
      <c r="B86" s="47" t="s">
        <v>131</v>
      </c>
      <c r="C86" s="48"/>
      <c r="D86" s="49" t="s">
        <v>132</v>
      </c>
      <c r="E86" s="50" t="s">
        <v>16</v>
      </c>
      <c r="F86" s="51">
        <v>57</v>
      </c>
      <c r="G86" s="52"/>
      <c r="H86" s="67"/>
      <c r="I86" s="53">
        <f>F86*G86</f>
        <v>0</v>
      </c>
      <c r="J86" s="54">
        <f>F86*H86</f>
        <v>0</v>
      </c>
      <c r="K86" s="55">
        <f>I86+J86</f>
        <v>0</v>
      </c>
    </row>
    <row r="87" spans="2:11" ht="15.75" customHeight="1">
      <c r="B87" s="56" t="s">
        <v>105</v>
      </c>
      <c r="C87" s="31"/>
      <c r="D87" s="32" t="s">
        <v>106</v>
      </c>
      <c r="E87" s="33" t="s">
        <v>3</v>
      </c>
      <c r="F87" s="38">
        <v>2050</v>
      </c>
      <c r="G87" s="27"/>
      <c r="H87" s="68"/>
      <c r="I87" s="34">
        <f t="shared" si="12"/>
        <v>0</v>
      </c>
      <c r="J87" s="35">
        <f t="shared" si="13"/>
        <v>0</v>
      </c>
      <c r="K87" s="57">
        <f t="shared" si="14"/>
        <v>0</v>
      </c>
    </row>
    <row r="88" spans="2:11" ht="15.75" customHeight="1">
      <c r="B88" s="56" t="s">
        <v>107</v>
      </c>
      <c r="C88" s="31"/>
      <c r="D88" s="32" t="s">
        <v>108</v>
      </c>
      <c r="E88" s="33" t="s">
        <v>3</v>
      </c>
      <c r="F88" s="38">
        <v>2050</v>
      </c>
      <c r="G88" s="27"/>
      <c r="H88" s="68"/>
      <c r="I88" s="34">
        <f t="shared" si="12"/>
        <v>0</v>
      </c>
      <c r="J88" s="35">
        <f t="shared" si="13"/>
        <v>0</v>
      </c>
      <c r="K88" s="57">
        <f t="shared" si="14"/>
        <v>0</v>
      </c>
    </row>
    <row r="89" spans="2:11" ht="15.75" customHeight="1">
      <c r="B89" s="56" t="s">
        <v>109</v>
      </c>
      <c r="C89" s="31"/>
      <c r="D89" s="32" t="s">
        <v>110</v>
      </c>
      <c r="E89" s="33" t="s">
        <v>3</v>
      </c>
      <c r="F89" s="38">
        <v>2050</v>
      </c>
      <c r="G89" s="27"/>
      <c r="H89" s="68"/>
      <c r="I89" s="34">
        <f t="shared" si="12"/>
        <v>0</v>
      </c>
      <c r="J89" s="35">
        <f t="shared" si="13"/>
        <v>0</v>
      </c>
      <c r="K89" s="57">
        <f t="shared" si="14"/>
        <v>0</v>
      </c>
    </row>
    <row r="90" spans="2:11" ht="25.5" customHeight="1">
      <c r="B90" s="56" t="s">
        <v>111</v>
      </c>
      <c r="C90" s="31"/>
      <c r="D90" s="82" t="s">
        <v>112</v>
      </c>
      <c r="E90" s="33" t="s">
        <v>3</v>
      </c>
      <c r="F90" s="38">
        <v>2050</v>
      </c>
      <c r="G90" s="27"/>
      <c r="H90" s="68"/>
      <c r="I90" s="34">
        <f t="shared" si="12"/>
        <v>0</v>
      </c>
      <c r="J90" s="35">
        <f t="shared" si="13"/>
        <v>0</v>
      </c>
      <c r="K90" s="57">
        <f t="shared" si="14"/>
        <v>0</v>
      </c>
    </row>
    <row r="91" spans="2:11" ht="15.75" customHeight="1">
      <c r="B91" s="56" t="s">
        <v>113</v>
      </c>
      <c r="C91" s="31"/>
      <c r="D91" s="32" t="s">
        <v>114</v>
      </c>
      <c r="E91" s="33" t="s">
        <v>13</v>
      </c>
      <c r="F91" s="38">
        <v>6</v>
      </c>
      <c r="G91" s="27"/>
      <c r="H91" s="68"/>
      <c r="I91" s="34">
        <f t="shared" si="12"/>
        <v>0</v>
      </c>
      <c r="J91" s="35">
        <f t="shared" si="13"/>
        <v>0</v>
      </c>
      <c r="K91" s="57">
        <f t="shared" si="14"/>
        <v>0</v>
      </c>
    </row>
    <row r="92" spans="2:11" ht="15.75" customHeight="1">
      <c r="B92" s="56" t="s">
        <v>115</v>
      </c>
      <c r="C92" s="31"/>
      <c r="D92" s="32" t="s">
        <v>116</v>
      </c>
      <c r="E92" s="33" t="s">
        <v>65</v>
      </c>
      <c r="F92" s="38">
        <v>182</v>
      </c>
      <c r="G92" s="27"/>
      <c r="H92" s="68"/>
      <c r="I92" s="34">
        <f t="shared" si="12"/>
        <v>0</v>
      </c>
      <c r="J92" s="35">
        <f t="shared" si="13"/>
        <v>0</v>
      </c>
      <c r="K92" s="57">
        <f t="shared" si="14"/>
        <v>0</v>
      </c>
    </row>
    <row r="93" spans="2:11" ht="15.75" customHeight="1">
      <c r="B93" s="56" t="s">
        <v>117</v>
      </c>
      <c r="C93" s="31"/>
      <c r="D93" s="32" t="s">
        <v>118</v>
      </c>
      <c r="E93" s="33" t="s">
        <v>65</v>
      </c>
      <c r="F93" s="38">
        <v>182</v>
      </c>
      <c r="G93" s="27"/>
      <c r="H93" s="68"/>
      <c r="I93" s="34">
        <f t="shared" si="12"/>
        <v>0</v>
      </c>
      <c r="J93" s="35">
        <f t="shared" si="13"/>
        <v>0</v>
      </c>
      <c r="K93" s="57">
        <f t="shared" si="14"/>
        <v>0</v>
      </c>
    </row>
    <row r="94" spans="2:11" ht="15.75" customHeight="1">
      <c r="B94" s="56" t="s">
        <v>119</v>
      </c>
      <c r="C94" s="31"/>
      <c r="D94" s="32" t="s">
        <v>120</v>
      </c>
      <c r="E94" s="33" t="s">
        <v>65</v>
      </c>
      <c r="F94" s="38">
        <v>182</v>
      </c>
      <c r="G94" s="27"/>
      <c r="H94" s="68"/>
      <c r="I94" s="34">
        <f>F94*G94</f>
        <v>0</v>
      </c>
      <c r="J94" s="35">
        <f>F94*H94</f>
        <v>0</v>
      </c>
      <c r="K94" s="57">
        <f>I94+J94</f>
        <v>0</v>
      </c>
    </row>
    <row r="95" spans="2:11" ht="15.75" customHeight="1">
      <c r="B95" s="56" t="s">
        <v>121</v>
      </c>
      <c r="C95" s="31"/>
      <c r="D95" s="32" t="s">
        <v>122</v>
      </c>
      <c r="E95" s="33" t="s">
        <v>65</v>
      </c>
      <c r="F95" s="38">
        <v>234</v>
      </c>
      <c r="G95" s="27"/>
      <c r="H95" s="68"/>
      <c r="I95" s="34">
        <f>F95*G95</f>
        <v>0</v>
      </c>
      <c r="J95" s="35">
        <f>F95*H95</f>
        <v>0</v>
      </c>
      <c r="K95" s="57">
        <f>I95+J95</f>
        <v>0</v>
      </c>
    </row>
    <row r="96" spans="2:11" ht="15.75" customHeight="1">
      <c r="B96" s="56" t="s">
        <v>76</v>
      </c>
      <c r="C96" s="31"/>
      <c r="D96" s="32" t="s">
        <v>77</v>
      </c>
      <c r="E96" s="33" t="s">
        <v>3</v>
      </c>
      <c r="F96" s="38">
        <v>680</v>
      </c>
      <c r="G96" s="27"/>
      <c r="H96" s="68"/>
      <c r="I96" s="34">
        <f t="shared" si="12"/>
        <v>0</v>
      </c>
      <c r="J96" s="35">
        <f t="shared" si="13"/>
        <v>0</v>
      </c>
      <c r="K96" s="57">
        <f t="shared" si="14"/>
        <v>0</v>
      </c>
    </row>
    <row r="97" spans="2:11" ht="15.75" customHeight="1">
      <c r="B97" s="56" t="s">
        <v>123</v>
      </c>
      <c r="C97" s="31"/>
      <c r="D97" s="32" t="s">
        <v>124</v>
      </c>
      <c r="E97" s="33" t="s">
        <v>13</v>
      </c>
      <c r="F97" s="38">
        <v>88</v>
      </c>
      <c r="G97" s="27"/>
      <c r="H97" s="68"/>
      <c r="I97" s="34">
        <f t="shared" si="12"/>
        <v>0</v>
      </c>
      <c r="J97" s="35">
        <f t="shared" si="13"/>
        <v>0</v>
      </c>
      <c r="K97" s="57">
        <f t="shared" si="14"/>
        <v>0</v>
      </c>
    </row>
    <row r="98" spans="2:11" ht="15">
      <c r="B98" s="56" t="s">
        <v>78</v>
      </c>
      <c r="C98" s="31"/>
      <c r="D98" s="32" t="s">
        <v>79</v>
      </c>
      <c r="E98" s="33" t="s">
        <v>19</v>
      </c>
      <c r="F98" s="38">
        <v>54</v>
      </c>
      <c r="G98" s="27"/>
      <c r="H98" s="68"/>
      <c r="I98" s="34">
        <f t="shared" si="12"/>
        <v>0</v>
      </c>
      <c r="J98" s="35">
        <f t="shared" si="13"/>
        <v>0</v>
      </c>
      <c r="K98" s="57">
        <f t="shared" si="14"/>
        <v>0</v>
      </c>
    </row>
    <row r="99" spans="2:11" ht="15.75" thickBot="1">
      <c r="B99" s="83"/>
      <c r="C99" s="84"/>
      <c r="D99" s="85"/>
      <c r="E99" s="86"/>
      <c r="F99" s="87"/>
      <c r="G99" s="87"/>
      <c r="H99" s="87"/>
      <c r="I99" s="88">
        <f>SUM(I10:I98)</f>
        <v>0</v>
      </c>
      <c r="J99" s="89">
        <f>SUM(J10:J98)</f>
        <v>0</v>
      </c>
      <c r="K99" s="90">
        <f>SUM(K10:K98)</f>
        <v>0</v>
      </c>
    </row>
  </sheetData>
  <mergeCells count="5">
    <mergeCell ref="D7:J7"/>
    <mergeCell ref="B33:K33"/>
    <mergeCell ref="B10:K10"/>
    <mergeCell ref="B49:K49"/>
    <mergeCell ref="B69:K69"/>
  </mergeCells>
  <phoneticPr fontId="1" type="noConversion"/>
  <pageMargins left="0" right="0" top="0" bottom="0" header="0" footer="0"/>
  <pageSetup paperSize="9" scale="88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Житомир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lenovo</cp:lastModifiedBy>
  <cp:lastPrinted>2018-04-30T07:07:44Z</cp:lastPrinted>
  <dcterms:created xsi:type="dcterms:W3CDTF">2007-06-13T06:57:25Z</dcterms:created>
  <dcterms:modified xsi:type="dcterms:W3CDTF">2018-05-10T07:47:24Z</dcterms:modified>
</cp:coreProperties>
</file>