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6" i="1" l="1"/>
  <c r="F58" i="1"/>
  <c r="F57" i="1"/>
  <c r="F55" i="1"/>
  <c r="F54" i="1"/>
  <c r="F51" i="1"/>
  <c r="F50" i="1"/>
  <c r="F49" i="1"/>
  <c r="F48" i="1"/>
  <c r="F47" i="1"/>
  <c r="F46" i="1"/>
  <c r="F45" i="1"/>
  <c r="F44" i="1"/>
  <c r="F43" i="1"/>
  <c r="F42" i="1"/>
  <c r="F41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2" i="1"/>
  <c r="F21" i="1"/>
  <c r="F20" i="1"/>
  <c r="F17" i="1"/>
  <c r="F15" i="1"/>
  <c r="F16" i="1"/>
  <c r="F13" i="1"/>
  <c r="F14" i="1"/>
  <c r="F59" i="1" l="1"/>
  <c r="F52" i="1"/>
  <c r="F38" i="1"/>
  <c r="F18" i="1"/>
  <c r="F10" i="1" l="1"/>
  <c r="F19" i="1"/>
  <c r="F12" i="1" l="1"/>
  <c r="F11" i="1" l="1"/>
  <c r="F23" i="1" s="1"/>
  <c r="F60" i="1" s="1"/>
</calcChain>
</file>

<file path=xl/sharedStrings.xml><?xml version="1.0" encoding="utf-8"?>
<sst xmlns="http://schemas.openxmlformats.org/spreadsheetml/2006/main" count="109" uniqueCount="43">
  <si>
    <t>№</t>
  </si>
  <si>
    <t>Перелік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</si>
  <si>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</si>
  <si>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</si>
  <si>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</si>
  <si>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</si>
  <si>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</si>
  <si>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</si>
  <si>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роботы , грн.</t>
  </si>
  <si>
    <t>робіт , грн.</t>
  </si>
  <si>
    <t>м2</t>
  </si>
  <si>
    <t>м3</t>
  </si>
  <si>
    <t>шт</t>
  </si>
  <si>
    <t>Мурування перегородок з цегли товщіною 120 мм.</t>
  </si>
  <si>
    <t>м.п.</t>
  </si>
  <si>
    <t>Монтаж перетинок збірних зілізобетоних до 0,3 тн</t>
  </si>
  <si>
    <t xml:space="preserve"> по улаштуванню каркасу  для будинку  (Яблунева)</t>
  </si>
  <si>
    <t xml:space="preserve">Приготування розчину на 1м.куб кладки - 0.3 м.куб. ц.п. розчину М 100 </t>
  </si>
  <si>
    <t xml:space="preserve">Улаштування монолітної залізобетонної плити перекриття  (з улаштуванням опалубки, армокаркасів, укладанням бетонної суміші) </t>
  </si>
  <si>
    <t>1 поверх</t>
  </si>
  <si>
    <t xml:space="preserve">Мурування  вентіляційних шахт з цегли з швабруванням каналів </t>
  </si>
  <si>
    <t xml:space="preserve">Улаштування монолітної залізобетонної балки БМ1,БМ2 (з улаштуванням опалубки, армокаркасів, укладанням бетонної суміші) </t>
  </si>
  <si>
    <t xml:space="preserve">                                                  2 поверх</t>
  </si>
  <si>
    <t>Улаштування ніши в стіні</t>
  </si>
  <si>
    <t>Улаштування борозни в стіні</t>
  </si>
  <si>
    <t>Улаштування каналів в стіні</t>
  </si>
  <si>
    <t>тн</t>
  </si>
  <si>
    <t>Монтаж, демонтаж риштувань</t>
  </si>
  <si>
    <t>маш</t>
  </si>
  <si>
    <t>Розгрузка машин з цеглою краном</t>
  </si>
  <si>
    <t>Розгрузка матеріалів вручну (сітка, цемент, та інше)</t>
  </si>
  <si>
    <t>Всього</t>
  </si>
  <si>
    <t xml:space="preserve">Улаштування монолітної залізобетонної балки БМ3,БМ4,БМ5,БМ6,БМ7 (з улаштуванням опалубки, армокаркасів, укладанням бетонної суміші) </t>
  </si>
  <si>
    <t xml:space="preserve">                                         3 поверх</t>
  </si>
  <si>
    <t>Розгрузка машин з цеглою , арматурою краном</t>
  </si>
  <si>
    <t>Розгрузка машин з цеглою, арматурою краном</t>
  </si>
  <si>
    <t>Разом</t>
  </si>
  <si>
    <r>
      <t xml:space="preserve">                              </t>
    </r>
    <r>
      <rPr>
        <b/>
        <sz val="12"/>
        <rFont val="Calibri"/>
        <family val="2"/>
        <charset val="204"/>
      </rPr>
      <t xml:space="preserve">     Парапет, димарі</t>
    </r>
  </si>
  <si>
    <t xml:space="preserve">Наряд- завдання </t>
  </si>
  <si>
    <t xml:space="preserve">Приготування розчину на 1м.куб кладки - 0.2 м.куб. ц.п. розчину М 100 </t>
  </si>
  <si>
    <t xml:space="preserve">Мурування стін з цегли товщіною 380 мм </t>
  </si>
  <si>
    <t>Виконавець__________________</t>
  </si>
  <si>
    <t>Прораб____________________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</si>
</sst>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2" fontId="4" fillId="3" borderId="1" xfId="1" applyNumberFormat="1" applyFont="1" applyFill="1" applyBorder="1" applyAlignment="1">
      <alignment horizontal="right"/>
    </xf>
    <xf numFmtId="0" fontId="6" fillId="3" borderId="1" xfId="1" applyFont="1" applyFill="1" applyBorder="1" applyAlignment="1">
      <alignment wrapText="1"/>
    </xf>
    <xf numFmtId="0" fontId="6" fillId="3" borderId="1" xfId="1" applyFont="1" applyFill="1" applyBorder="1"/>
    <xf numFmtId="2" fontId="6" fillId="3" borderId="1" xfId="1" applyNumberFormat="1" applyFont="1" applyFill="1" applyBorder="1"/>
    <xf numFmtId="14" fontId="4" fillId="0" borderId="0" xfId="1" applyNumberFormat="1" applyFont="1" applyBorder="1"/>
    <xf numFmtId="0" fontId="0" fillId="0" borderId="0" xfId="0"/>
    <xf numFmtId="0" fontId="4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/>
    <xf numFmtId="2" fontId="6" fillId="0" borderId="1" xfId="1" applyNumberFormat="1" applyFont="1" applyFill="1" applyBorder="1"/>
    <xf numFmtId="0" fontId="6" fillId="3" borderId="1" xfId="14" applyFont="1" applyFill="1" applyBorder="1" applyAlignment="1">
      <alignment horizontal="left"/>
    </xf>
    <xf numFmtId="0" fontId="6" fillId="3" borderId="1" xfId="14" applyFont="1" applyFill="1" applyBorder="1" applyAlignment="1">
      <alignment wrapText="1"/>
    </xf>
    <xf numFmtId="0" fontId="6" fillId="3" borderId="1" xfId="14" applyFont="1" applyFill="1" applyBorder="1"/>
    <xf numFmtId="0" fontId="6" fillId="3" borderId="1" xfId="14" applyFont="1" applyFill="1" applyBorder="1" applyAlignment="1">
      <alignment horizontal="right"/>
    </xf>
    <xf numFmtId="0" fontId="6" fillId="3" borderId="1" xfId="14" applyFont="1" applyFill="1" applyBorder="1" applyAlignment="1"/>
    <xf numFmtId="0" fontId="4" fillId="0" borderId="1" xfId="19" applyFont="1" applyFill="1" applyBorder="1" applyAlignment="1">
      <alignment horizontal="left"/>
    </xf>
    <xf numFmtId="0" fontId="6" fillId="0" borderId="1" xfId="19" applyFont="1" applyFill="1" applyBorder="1" applyAlignment="1">
      <alignment wrapText="1"/>
    </xf>
    <xf numFmtId="0" fontId="6" fillId="0" borderId="1" xfId="19" applyFont="1" applyFill="1" applyBorder="1"/>
    <xf numFmtId="2" fontId="6" fillId="3" borderId="1" xfId="19" applyNumberFormat="1" applyFont="1" applyFill="1" applyBorder="1"/>
    <xf numFmtId="2" fontId="6" fillId="0" borderId="1" xfId="19" applyNumberFormat="1" applyFont="1" applyFill="1" applyBorder="1"/>
    <xf numFmtId="0" fontId="4" fillId="3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6" fillId="4" borderId="1" xfId="1" applyFont="1" applyFill="1" applyBorder="1" applyAlignment="1">
      <alignment wrapText="1"/>
    </xf>
    <xf numFmtId="0" fontId="6" fillId="4" borderId="1" xfId="1" applyFont="1" applyFill="1" applyBorder="1"/>
    <xf numFmtId="2" fontId="6" fillId="4" borderId="1" xfId="1" applyNumberFormat="1" applyFont="1" applyFill="1" applyBorder="1"/>
    <xf numFmtId="2" fontId="4" fillId="4" borderId="1" xfId="1" applyNumberFormat="1" applyFont="1" applyFill="1" applyBorder="1" applyAlignment="1">
      <alignment horizontal="right"/>
    </xf>
    <xf numFmtId="0" fontId="9" fillId="0" borderId="1" xfId="0" applyFont="1" applyBorder="1"/>
    <xf numFmtId="0" fontId="10" fillId="3" borderId="1" xfId="1" applyFont="1" applyFill="1" applyBorder="1" applyAlignment="1">
      <alignment horizontal="left"/>
    </xf>
    <xf numFmtId="0" fontId="11" fillId="3" borderId="1" xfId="1" applyFont="1" applyFill="1" applyBorder="1" applyAlignment="1">
      <alignment wrapText="1"/>
    </xf>
    <xf numFmtId="0" fontId="11" fillId="3" borderId="1" xfId="1" applyFont="1" applyFill="1" applyBorder="1"/>
    <xf numFmtId="2" fontId="11" fillId="3" borderId="1" xfId="1" applyNumberFormat="1" applyFont="1" applyFill="1" applyBorder="1"/>
    <xf numFmtId="0" fontId="12" fillId="3" borderId="1" xfId="1" applyFont="1" applyFill="1" applyBorder="1" applyAlignment="1">
      <alignment wrapText="1"/>
    </xf>
    <xf numFmtId="0" fontId="13" fillId="3" borderId="1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</cellXfs>
  <cellStyles count="21">
    <cellStyle name="Обычный" xfId="0" builtinId="0"/>
    <cellStyle name="Обычный 2" xfId="2"/>
    <cellStyle name="Обычный 2 2" xfId="7"/>
    <cellStyle name="Обычный 2 3" xfId="4"/>
    <cellStyle name="Обычный 2 3 2" xfId="14"/>
    <cellStyle name="Обычный 2 4" xfId="6"/>
    <cellStyle name="Обычный 2 4 2" xfId="15"/>
    <cellStyle name="Обычный 2 5" xfId="1"/>
    <cellStyle name="Обычный 2 5 2" xfId="11"/>
    <cellStyle name="Обычный 2 5 2 2" xfId="19"/>
    <cellStyle name="Обычный 2 5 3" xfId="3"/>
    <cellStyle name="Обычный 2 5 3 2" xfId="20"/>
    <cellStyle name="Обычный 2 5 4" xfId="13"/>
    <cellStyle name="Обычный 2 6" xfId="8"/>
    <cellStyle name="Обычный 2 6 2" xfId="16"/>
    <cellStyle name="Обычный 2 7" xfId="12"/>
    <cellStyle name="Обычный 3" xfId="5"/>
    <cellStyle name="Обычный 3 2" xfId="9"/>
    <cellStyle name="Обычный 3 2 2" xfId="17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3"/>
  <sheetViews>
    <sheetView tabSelected="1" topLeftCell="A44" workbookViewId="0">
      <selection activeCell="A3" sqref="A3:F63"/>
    </sheetView>
  </sheetViews>
  <sheetFormatPr defaultRowHeight="15" x14ac:dyDescent="0.25"/>
  <cols>
    <col min="1" max="1" width="5.7109375" customWidth="1"/>
    <col min="2" max="2" width="57.28515625" customWidth="1"/>
    <col min="6" max="6" width="15.42578125" customWidth="1"/>
  </cols>
  <sheetData>
    <row r="3" spans="1:6" x14ac:dyDescent="0.25">
      <c r="A3" s="1"/>
      <c r="B3" s="1"/>
      <c r="C3" s="2" t="s">
        <v>38</v>
      </c>
      <c r="D3" s="1"/>
      <c r="E3" s="1"/>
      <c r="F3" s="1"/>
    </row>
    <row r="4" spans="1:6" x14ac:dyDescent="0.25">
      <c r="A4" s="1"/>
      <c r="B4" s="41" t="s">
        <v>16</v>
      </c>
      <c r="C4" s="41"/>
      <c r="D4" s="41"/>
      <c r="E4" s="41"/>
      <c r="F4" s="41"/>
    </row>
    <row r="5" spans="1:6" x14ac:dyDescent="0.25">
      <c r="A5" s="1"/>
      <c r="B5" s="1"/>
      <c r="C5" s="1"/>
      <c r="D5" s="1"/>
      <c r="E5" s="1"/>
      <c r="F5" s="12">
        <v>43277</v>
      </c>
    </row>
    <row r="6" spans="1:6" x14ac:dyDescent="0.25">
      <c r="A6" s="3" t="s">
        <v>0</v>
      </c>
      <c r="B6" s="42" t="s">
        <v>1</v>
      </c>
      <c r="C6" s="4" t="s">
        <v>2</v>
      </c>
      <c r="D6" s="3" t="s">
        <v>3</v>
      </c>
      <c r="E6" s="4" t="s">
        <v>4</v>
      </c>
      <c r="F6" s="4" t="s">
        <v>5</v>
      </c>
    </row>
    <row r="7" spans="1:6" ht="30" x14ac:dyDescent="0.25">
      <c r="A7" s="3" t="s">
        <v>6</v>
      </c>
      <c r="B7" s="42"/>
      <c r="C7" s="4" t="s">
        <v>7</v>
      </c>
      <c r="D7" s="3"/>
      <c r="E7" s="5" t="s">
        <v>8</v>
      </c>
      <c r="F7" s="5" t="s">
        <v>9</v>
      </c>
    </row>
    <row r="8" spans="1:6" ht="20.100000000000001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</row>
    <row r="9" spans="1:6" s="13" customFormat="1" ht="20.100000000000001" customHeight="1" x14ac:dyDescent="0.25">
      <c r="A9" s="28"/>
      <c r="B9" s="40" t="s">
        <v>19</v>
      </c>
      <c r="C9" s="28"/>
      <c r="D9" s="28"/>
      <c r="E9" s="28"/>
      <c r="F9" s="28"/>
    </row>
    <row r="10" spans="1:6" ht="20.100000000000001" customHeight="1" x14ac:dyDescent="0.25">
      <c r="A10" s="14">
        <v>1</v>
      </c>
      <c r="B10" s="15" t="s">
        <v>40</v>
      </c>
      <c r="C10" s="16" t="s">
        <v>11</v>
      </c>
      <c r="D10" s="17">
        <v>134.57</v>
      </c>
      <c r="E10" s="17">
        <v>550</v>
      </c>
      <c r="F10" s="8">
        <f t="shared" ref="F10:F22" si="0">D10*E10</f>
        <v>74013.5</v>
      </c>
    </row>
    <row r="11" spans="1:6" ht="39" customHeight="1" x14ac:dyDescent="0.25">
      <c r="A11" s="14">
        <v>2</v>
      </c>
      <c r="B11" s="15" t="s">
        <v>39</v>
      </c>
      <c r="C11" s="16" t="s">
        <v>11</v>
      </c>
      <c r="D11" s="17">
        <v>26</v>
      </c>
      <c r="E11" s="17">
        <v>250</v>
      </c>
      <c r="F11" s="8">
        <f t="shared" si="0"/>
        <v>6500</v>
      </c>
    </row>
    <row r="12" spans="1:6" ht="20.100000000000001" customHeight="1" x14ac:dyDescent="0.25">
      <c r="A12" s="14">
        <v>3</v>
      </c>
      <c r="B12" s="15" t="s">
        <v>13</v>
      </c>
      <c r="C12" s="16" t="s">
        <v>10</v>
      </c>
      <c r="D12" s="17">
        <v>152.4</v>
      </c>
      <c r="E12" s="17">
        <v>130</v>
      </c>
      <c r="F12" s="8">
        <f t="shared" si="0"/>
        <v>19812</v>
      </c>
    </row>
    <row r="13" spans="1:6" s="13" customFormat="1" ht="33.75" customHeight="1" x14ac:dyDescent="0.25">
      <c r="A13" s="14">
        <v>4</v>
      </c>
      <c r="B13" s="15" t="s">
        <v>17</v>
      </c>
      <c r="C13" s="16" t="s">
        <v>11</v>
      </c>
      <c r="D13" s="17">
        <v>6.25</v>
      </c>
      <c r="E13" s="17">
        <v>250</v>
      </c>
      <c r="F13" s="8">
        <f t="shared" ref="F13" si="1">D13*E13</f>
        <v>1562.5</v>
      </c>
    </row>
    <row r="14" spans="1:6" ht="20.100000000000001" customHeight="1" x14ac:dyDescent="0.25">
      <c r="A14" s="18">
        <v>5</v>
      </c>
      <c r="B14" s="19" t="s">
        <v>15</v>
      </c>
      <c r="C14" s="20" t="s">
        <v>12</v>
      </c>
      <c r="D14" s="21">
        <v>73</v>
      </c>
      <c r="E14" s="22">
        <v>100</v>
      </c>
      <c r="F14" s="8">
        <f t="shared" ref="F14" si="2">D14*E14</f>
        <v>7300</v>
      </c>
    </row>
    <row r="15" spans="1:6" s="13" customFormat="1" ht="29.25" customHeight="1" x14ac:dyDescent="0.25">
      <c r="A15" s="23">
        <v>6</v>
      </c>
      <c r="B15" s="24" t="s">
        <v>23</v>
      </c>
      <c r="C15" s="25" t="s">
        <v>14</v>
      </c>
      <c r="D15" s="26">
        <v>14.5</v>
      </c>
      <c r="E15" s="27">
        <v>80</v>
      </c>
      <c r="F15" s="8">
        <f t="shared" si="0"/>
        <v>1160</v>
      </c>
    </row>
    <row r="16" spans="1:6" s="13" customFormat="1" ht="28.5" customHeight="1" x14ac:dyDescent="0.25">
      <c r="A16" s="23">
        <v>7</v>
      </c>
      <c r="B16" s="24" t="s">
        <v>24</v>
      </c>
      <c r="C16" s="25" t="s">
        <v>14</v>
      </c>
      <c r="D16" s="26">
        <v>37.5</v>
      </c>
      <c r="E16" s="27">
        <v>50</v>
      </c>
      <c r="F16" s="8">
        <f t="shared" si="0"/>
        <v>1875</v>
      </c>
    </row>
    <row r="17" spans="1:6" s="13" customFormat="1" ht="26.25" customHeight="1" x14ac:dyDescent="0.25">
      <c r="A17" s="23">
        <v>8</v>
      </c>
      <c r="B17" s="24" t="s">
        <v>25</v>
      </c>
      <c r="C17" s="25" t="s">
        <v>14</v>
      </c>
      <c r="D17" s="26">
        <v>56.2</v>
      </c>
      <c r="E17" s="27">
        <v>60</v>
      </c>
      <c r="F17" s="8">
        <f t="shared" si="0"/>
        <v>3372</v>
      </c>
    </row>
    <row r="18" spans="1:6" s="13" customFormat="1" ht="45" customHeight="1" x14ac:dyDescent="0.25">
      <c r="A18" s="7">
        <v>9</v>
      </c>
      <c r="B18" s="9" t="s">
        <v>21</v>
      </c>
      <c r="C18" s="10" t="s">
        <v>14</v>
      </c>
      <c r="D18" s="11">
        <v>24.1</v>
      </c>
      <c r="E18" s="11">
        <v>300</v>
      </c>
      <c r="F18" s="8">
        <f t="shared" ref="F18" si="3">D18*E18</f>
        <v>7230</v>
      </c>
    </row>
    <row r="19" spans="1:6" s="13" customFormat="1" ht="45" customHeight="1" x14ac:dyDescent="0.25">
      <c r="A19" s="7">
        <v>10</v>
      </c>
      <c r="B19" s="9" t="s">
        <v>18</v>
      </c>
      <c r="C19" s="10" t="s">
        <v>11</v>
      </c>
      <c r="D19" s="11">
        <v>69.2</v>
      </c>
      <c r="E19" s="11">
        <v>700</v>
      </c>
      <c r="F19" s="8">
        <f t="shared" si="0"/>
        <v>48440</v>
      </c>
    </row>
    <row r="20" spans="1:6" s="13" customFormat="1" ht="23.25" customHeight="1" x14ac:dyDescent="0.25">
      <c r="A20" s="7">
        <v>11</v>
      </c>
      <c r="B20" s="9" t="s">
        <v>27</v>
      </c>
      <c r="C20" s="10" t="s">
        <v>10</v>
      </c>
      <c r="D20" s="11">
        <v>180</v>
      </c>
      <c r="E20" s="11">
        <v>20</v>
      </c>
      <c r="F20" s="8">
        <f t="shared" si="0"/>
        <v>3600</v>
      </c>
    </row>
    <row r="21" spans="1:6" s="13" customFormat="1" ht="24" customHeight="1" x14ac:dyDescent="0.25">
      <c r="A21" s="7">
        <v>12</v>
      </c>
      <c r="B21" s="9" t="s">
        <v>35</v>
      </c>
      <c r="C21" s="10" t="s">
        <v>28</v>
      </c>
      <c r="D21" s="11">
        <v>10</v>
      </c>
      <c r="E21" s="11">
        <v>400</v>
      </c>
      <c r="F21" s="8">
        <f t="shared" si="0"/>
        <v>4000</v>
      </c>
    </row>
    <row r="22" spans="1:6" s="13" customFormat="1" ht="18.75" customHeight="1" x14ac:dyDescent="0.25">
      <c r="A22" s="7">
        <v>13</v>
      </c>
      <c r="B22" s="9" t="s">
        <v>30</v>
      </c>
      <c r="C22" s="10" t="s">
        <v>26</v>
      </c>
      <c r="D22" s="11">
        <v>18</v>
      </c>
      <c r="E22" s="11">
        <v>100</v>
      </c>
      <c r="F22" s="8">
        <f t="shared" si="0"/>
        <v>1800</v>
      </c>
    </row>
    <row r="23" spans="1:6" s="13" customFormat="1" ht="19.5" customHeight="1" x14ac:dyDescent="0.25">
      <c r="A23" s="29"/>
      <c r="B23" s="30" t="s">
        <v>31</v>
      </c>
      <c r="C23" s="31"/>
      <c r="D23" s="32"/>
      <c r="E23" s="32"/>
      <c r="F23" s="33">
        <f>SUM(F10:F22)</f>
        <v>180665</v>
      </c>
    </row>
    <row r="24" spans="1:6" s="13" customFormat="1" ht="23.25" customHeight="1" x14ac:dyDescent="0.25">
      <c r="A24" s="7"/>
      <c r="B24" s="39" t="s">
        <v>22</v>
      </c>
      <c r="C24" s="10"/>
      <c r="D24" s="11"/>
      <c r="E24" s="11"/>
      <c r="F24" s="8"/>
    </row>
    <row r="25" spans="1:6" s="13" customFormat="1" ht="26.25" customHeight="1" x14ac:dyDescent="0.25">
      <c r="A25" s="14">
        <v>1</v>
      </c>
      <c r="B25" s="15" t="s">
        <v>40</v>
      </c>
      <c r="C25" s="16" t="s">
        <v>11</v>
      </c>
      <c r="D25" s="17">
        <v>169.51</v>
      </c>
      <c r="E25" s="17">
        <v>550</v>
      </c>
      <c r="F25" s="8">
        <f t="shared" ref="F25:F37" si="4">D25*E25</f>
        <v>93230.5</v>
      </c>
    </row>
    <row r="26" spans="1:6" s="13" customFormat="1" ht="30" customHeight="1" x14ac:dyDescent="0.25">
      <c r="A26" s="14">
        <v>2</v>
      </c>
      <c r="B26" s="15" t="s">
        <v>39</v>
      </c>
      <c r="C26" s="16" t="s">
        <v>11</v>
      </c>
      <c r="D26" s="17">
        <v>32.4</v>
      </c>
      <c r="E26" s="17">
        <v>250</v>
      </c>
      <c r="F26" s="8">
        <f t="shared" si="4"/>
        <v>8100</v>
      </c>
    </row>
    <row r="27" spans="1:6" s="13" customFormat="1" ht="31.5" customHeight="1" x14ac:dyDescent="0.25">
      <c r="A27" s="14">
        <v>3</v>
      </c>
      <c r="B27" s="15" t="s">
        <v>13</v>
      </c>
      <c r="C27" s="16" t="s">
        <v>10</v>
      </c>
      <c r="D27" s="17">
        <v>180.6</v>
      </c>
      <c r="E27" s="17">
        <v>130</v>
      </c>
      <c r="F27" s="8">
        <f t="shared" si="4"/>
        <v>23478</v>
      </c>
    </row>
    <row r="28" spans="1:6" s="13" customFormat="1" ht="39" customHeight="1" x14ac:dyDescent="0.25">
      <c r="A28" s="14">
        <v>4</v>
      </c>
      <c r="B28" s="15" t="s">
        <v>17</v>
      </c>
      <c r="C28" s="16" t="s">
        <v>11</v>
      </c>
      <c r="D28" s="17">
        <v>7.4</v>
      </c>
      <c r="E28" s="17">
        <v>250</v>
      </c>
      <c r="F28" s="8">
        <f t="shared" si="4"/>
        <v>1850</v>
      </c>
    </row>
    <row r="29" spans="1:6" s="13" customFormat="1" ht="24.75" customHeight="1" x14ac:dyDescent="0.25">
      <c r="A29" s="18">
        <v>5</v>
      </c>
      <c r="B29" s="19" t="s">
        <v>15</v>
      </c>
      <c r="C29" s="20" t="s">
        <v>12</v>
      </c>
      <c r="D29" s="21">
        <v>59</v>
      </c>
      <c r="E29" s="22">
        <v>140</v>
      </c>
      <c r="F29" s="8">
        <f t="shared" si="4"/>
        <v>8260</v>
      </c>
    </row>
    <row r="30" spans="1:6" s="13" customFormat="1" ht="21.75" customHeight="1" x14ac:dyDescent="0.25">
      <c r="A30" s="23">
        <v>6</v>
      </c>
      <c r="B30" s="24" t="s">
        <v>23</v>
      </c>
      <c r="C30" s="25" t="s">
        <v>14</v>
      </c>
      <c r="D30" s="26">
        <v>29</v>
      </c>
      <c r="E30" s="27">
        <v>80</v>
      </c>
      <c r="F30" s="8">
        <f t="shared" si="4"/>
        <v>2320</v>
      </c>
    </row>
    <row r="31" spans="1:6" s="13" customFormat="1" ht="21" customHeight="1" x14ac:dyDescent="0.25">
      <c r="A31" s="23">
        <v>7</v>
      </c>
      <c r="B31" s="24" t="s">
        <v>24</v>
      </c>
      <c r="C31" s="25" t="s">
        <v>14</v>
      </c>
      <c r="D31" s="26">
        <v>37.5</v>
      </c>
      <c r="E31" s="27">
        <v>50</v>
      </c>
      <c r="F31" s="8">
        <f t="shared" si="4"/>
        <v>1875</v>
      </c>
    </row>
    <row r="32" spans="1:6" s="13" customFormat="1" ht="21" customHeight="1" x14ac:dyDescent="0.25">
      <c r="A32" s="23">
        <v>8</v>
      </c>
      <c r="B32" s="24" t="s">
        <v>25</v>
      </c>
      <c r="C32" s="25" t="s">
        <v>14</v>
      </c>
      <c r="D32" s="26">
        <v>81.8</v>
      </c>
      <c r="E32" s="27">
        <v>60</v>
      </c>
      <c r="F32" s="8">
        <f t="shared" si="4"/>
        <v>4908</v>
      </c>
    </row>
    <row r="33" spans="1:6" s="13" customFormat="1" ht="45" customHeight="1" x14ac:dyDescent="0.25">
      <c r="A33" s="7">
        <v>9</v>
      </c>
      <c r="B33" s="9" t="s">
        <v>32</v>
      </c>
      <c r="C33" s="10" t="s">
        <v>14</v>
      </c>
      <c r="D33" s="11">
        <v>48.82</v>
      </c>
      <c r="E33" s="11">
        <v>300</v>
      </c>
      <c r="F33" s="8">
        <f t="shared" si="4"/>
        <v>14646</v>
      </c>
    </row>
    <row r="34" spans="1:6" s="13" customFormat="1" ht="45" customHeight="1" x14ac:dyDescent="0.25">
      <c r="A34" s="7">
        <v>10</v>
      </c>
      <c r="B34" s="9" t="s">
        <v>18</v>
      </c>
      <c r="C34" s="10" t="s">
        <v>11</v>
      </c>
      <c r="D34" s="11">
        <v>69.2</v>
      </c>
      <c r="E34" s="11">
        <v>700</v>
      </c>
      <c r="F34" s="8">
        <f t="shared" si="4"/>
        <v>48440</v>
      </c>
    </row>
    <row r="35" spans="1:6" s="13" customFormat="1" ht="26.25" customHeight="1" x14ac:dyDescent="0.25">
      <c r="A35" s="7">
        <v>11</v>
      </c>
      <c r="B35" s="9" t="s">
        <v>27</v>
      </c>
      <c r="C35" s="10" t="s">
        <v>10</v>
      </c>
      <c r="D35" s="11">
        <v>180</v>
      </c>
      <c r="E35" s="11">
        <v>20</v>
      </c>
      <c r="F35" s="8">
        <f t="shared" si="4"/>
        <v>3600</v>
      </c>
    </row>
    <row r="36" spans="1:6" s="13" customFormat="1" ht="26.25" customHeight="1" x14ac:dyDescent="0.25">
      <c r="A36" s="7">
        <v>12</v>
      </c>
      <c r="B36" s="9" t="s">
        <v>34</v>
      </c>
      <c r="C36" s="10" t="s">
        <v>28</v>
      </c>
      <c r="D36" s="11">
        <v>12</v>
      </c>
      <c r="E36" s="11">
        <v>400</v>
      </c>
      <c r="F36" s="8">
        <f t="shared" si="4"/>
        <v>4800</v>
      </c>
    </row>
    <row r="37" spans="1:6" s="13" customFormat="1" ht="24" customHeight="1" x14ac:dyDescent="0.25">
      <c r="A37" s="7">
        <v>13</v>
      </c>
      <c r="B37" s="9" t="s">
        <v>30</v>
      </c>
      <c r="C37" s="10" t="s">
        <v>26</v>
      </c>
      <c r="D37" s="11">
        <v>21</v>
      </c>
      <c r="E37" s="11">
        <v>100</v>
      </c>
      <c r="F37" s="8">
        <f t="shared" si="4"/>
        <v>2100</v>
      </c>
    </row>
    <row r="38" spans="1:6" s="13" customFormat="1" ht="23.25" customHeight="1" x14ac:dyDescent="0.25">
      <c r="A38" s="29"/>
      <c r="B38" s="30" t="s">
        <v>31</v>
      </c>
      <c r="C38" s="31"/>
      <c r="D38" s="32"/>
      <c r="E38" s="32"/>
      <c r="F38" s="33">
        <f>SUM(F24:F37)</f>
        <v>217607.5</v>
      </c>
    </row>
    <row r="39" spans="1:6" s="13" customFormat="1" ht="45" customHeight="1" x14ac:dyDescent="0.25">
      <c r="A39" s="7"/>
      <c r="B39" s="39" t="s">
        <v>33</v>
      </c>
      <c r="C39" s="10"/>
      <c r="D39" s="11"/>
      <c r="E39" s="11"/>
      <c r="F39" s="8"/>
    </row>
    <row r="40" spans="1:6" s="13" customFormat="1" ht="23.25" customHeight="1" x14ac:dyDescent="0.25">
      <c r="A40" s="14">
        <v>1</v>
      </c>
      <c r="B40" s="15" t="s">
        <v>40</v>
      </c>
      <c r="C40" s="16" t="s">
        <v>11</v>
      </c>
      <c r="D40" s="17">
        <v>102</v>
      </c>
      <c r="E40" s="17">
        <v>550</v>
      </c>
      <c r="F40" s="8">
        <f t="shared" ref="F40:F51" si="5">D40*E40</f>
        <v>56100</v>
      </c>
    </row>
    <row r="41" spans="1:6" s="13" customFormat="1" ht="32.25" customHeight="1" x14ac:dyDescent="0.25">
      <c r="A41" s="14">
        <v>2</v>
      </c>
      <c r="B41" s="15" t="s">
        <v>39</v>
      </c>
      <c r="C41" s="16" t="s">
        <v>11</v>
      </c>
      <c r="D41" s="17">
        <v>20.399999999999999</v>
      </c>
      <c r="E41" s="17">
        <v>250</v>
      </c>
      <c r="F41" s="8">
        <f t="shared" si="5"/>
        <v>5100</v>
      </c>
    </row>
    <row r="42" spans="1:6" s="13" customFormat="1" ht="23.25" customHeight="1" x14ac:dyDescent="0.25">
      <c r="A42" s="14">
        <v>3</v>
      </c>
      <c r="B42" s="15" t="s">
        <v>13</v>
      </c>
      <c r="C42" s="16" t="s">
        <v>10</v>
      </c>
      <c r="D42" s="17">
        <v>57.1</v>
      </c>
      <c r="E42" s="17">
        <v>130</v>
      </c>
      <c r="F42" s="8">
        <f t="shared" si="5"/>
        <v>7423</v>
      </c>
    </row>
    <row r="43" spans="1:6" s="13" customFormat="1" ht="30" customHeight="1" x14ac:dyDescent="0.25">
      <c r="A43" s="14">
        <v>4</v>
      </c>
      <c r="B43" s="15" t="s">
        <v>17</v>
      </c>
      <c r="C43" s="16" t="s">
        <v>11</v>
      </c>
      <c r="D43" s="17">
        <v>2.34</v>
      </c>
      <c r="E43" s="17">
        <v>250</v>
      </c>
      <c r="F43" s="8">
        <f t="shared" si="5"/>
        <v>585</v>
      </c>
    </row>
    <row r="44" spans="1:6" s="13" customFormat="1" ht="23.25" customHeight="1" x14ac:dyDescent="0.25">
      <c r="A44" s="18">
        <v>5</v>
      </c>
      <c r="B44" s="19" t="s">
        <v>15</v>
      </c>
      <c r="C44" s="20" t="s">
        <v>12</v>
      </c>
      <c r="D44" s="21">
        <v>42</v>
      </c>
      <c r="E44" s="22">
        <v>100</v>
      </c>
      <c r="F44" s="8">
        <f t="shared" si="5"/>
        <v>4200</v>
      </c>
    </row>
    <row r="45" spans="1:6" s="13" customFormat="1" ht="17.25" customHeight="1" x14ac:dyDescent="0.25">
      <c r="A45" s="23">
        <v>6</v>
      </c>
      <c r="B45" s="24" t="s">
        <v>23</v>
      </c>
      <c r="C45" s="25" t="s">
        <v>14</v>
      </c>
      <c r="D45" s="26">
        <v>14.5</v>
      </c>
      <c r="E45" s="27">
        <v>80</v>
      </c>
      <c r="F45" s="8">
        <f t="shared" si="5"/>
        <v>1160</v>
      </c>
    </row>
    <row r="46" spans="1:6" s="13" customFormat="1" ht="22.5" customHeight="1" x14ac:dyDescent="0.25">
      <c r="A46" s="23">
        <v>7</v>
      </c>
      <c r="B46" s="24" t="s">
        <v>24</v>
      </c>
      <c r="C46" s="25" t="s">
        <v>14</v>
      </c>
      <c r="D46" s="26">
        <v>32.5</v>
      </c>
      <c r="E46" s="27">
        <v>50</v>
      </c>
      <c r="F46" s="8">
        <f t="shared" si="5"/>
        <v>1625</v>
      </c>
    </row>
    <row r="47" spans="1:6" s="13" customFormat="1" ht="24" customHeight="1" x14ac:dyDescent="0.25">
      <c r="A47" s="23">
        <v>8</v>
      </c>
      <c r="B47" s="24" t="s">
        <v>25</v>
      </c>
      <c r="C47" s="25" t="s">
        <v>14</v>
      </c>
      <c r="D47" s="26">
        <v>124.2</v>
      </c>
      <c r="E47" s="27">
        <v>60</v>
      </c>
      <c r="F47" s="8">
        <f t="shared" si="5"/>
        <v>7452</v>
      </c>
    </row>
    <row r="48" spans="1:6" s="13" customFormat="1" ht="45" customHeight="1" x14ac:dyDescent="0.25">
      <c r="A48" s="7">
        <v>9</v>
      </c>
      <c r="B48" s="9" t="s">
        <v>18</v>
      </c>
      <c r="C48" s="10" t="s">
        <v>11</v>
      </c>
      <c r="D48" s="11">
        <v>42.6</v>
      </c>
      <c r="E48" s="11">
        <v>700</v>
      </c>
      <c r="F48" s="8">
        <f t="shared" si="5"/>
        <v>29820</v>
      </c>
    </row>
    <row r="49" spans="1:6" s="13" customFormat="1" ht="21" customHeight="1" x14ac:dyDescent="0.25">
      <c r="A49" s="7">
        <v>10</v>
      </c>
      <c r="B49" s="9" t="s">
        <v>27</v>
      </c>
      <c r="C49" s="10" t="s">
        <v>10</v>
      </c>
      <c r="D49" s="11">
        <v>120</v>
      </c>
      <c r="E49" s="11">
        <v>20</v>
      </c>
      <c r="F49" s="8">
        <f t="shared" si="5"/>
        <v>2400</v>
      </c>
    </row>
    <row r="50" spans="1:6" s="13" customFormat="1" ht="18.75" customHeight="1" x14ac:dyDescent="0.25">
      <c r="A50" s="7">
        <v>11</v>
      </c>
      <c r="B50" s="9" t="s">
        <v>34</v>
      </c>
      <c r="C50" s="10" t="s">
        <v>28</v>
      </c>
      <c r="D50" s="11">
        <v>7</v>
      </c>
      <c r="E50" s="11">
        <v>400</v>
      </c>
      <c r="F50" s="8">
        <f t="shared" si="5"/>
        <v>2800</v>
      </c>
    </row>
    <row r="51" spans="1:6" s="13" customFormat="1" ht="16.5" customHeight="1" x14ac:dyDescent="0.25">
      <c r="A51" s="7">
        <v>12</v>
      </c>
      <c r="B51" s="9" t="s">
        <v>30</v>
      </c>
      <c r="C51" s="10" t="s">
        <v>26</v>
      </c>
      <c r="D51" s="11">
        <v>16</v>
      </c>
      <c r="E51" s="11">
        <v>100</v>
      </c>
      <c r="F51" s="8">
        <f t="shared" si="5"/>
        <v>1600</v>
      </c>
    </row>
    <row r="52" spans="1:6" s="13" customFormat="1" ht="16.5" customHeight="1" x14ac:dyDescent="0.25">
      <c r="A52" s="29"/>
      <c r="B52" s="30" t="s">
        <v>31</v>
      </c>
      <c r="C52" s="31"/>
      <c r="D52" s="32"/>
      <c r="E52" s="32"/>
      <c r="F52" s="33">
        <f>SUM(F39:F51)</f>
        <v>120265</v>
      </c>
    </row>
    <row r="53" spans="1:6" s="13" customFormat="1" ht="20.25" customHeight="1" x14ac:dyDescent="0.25">
      <c r="A53" s="7"/>
      <c r="B53" s="9" t="s">
        <v>37</v>
      </c>
      <c r="C53" s="10"/>
      <c r="D53" s="11"/>
      <c r="E53" s="11"/>
      <c r="F53" s="8"/>
    </row>
    <row r="54" spans="1:6" s="13" customFormat="1" ht="25.5" customHeight="1" x14ac:dyDescent="0.25">
      <c r="A54" s="14">
        <v>1</v>
      </c>
      <c r="B54" s="15" t="s">
        <v>40</v>
      </c>
      <c r="C54" s="16" t="s">
        <v>11</v>
      </c>
      <c r="D54" s="17">
        <v>25.5</v>
      </c>
      <c r="E54" s="17">
        <v>550</v>
      </c>
      <c r="F54" s="8">
        <f t="shared" ref="F54:F58" si="6">D54*E54</f>
        <v>14025</v>
      </c>
    </row>
    <row r="55" spans="1:6" s="13" customFormat="1" ht="31.5" customHeight="1" x14ac:dyDescent="0.25">
      <c r="A55" s="14">
        <v>2</v>
      </c>
      <c r="B55" s="15" t="s">
        <v>39</v>
      </c>
      <c r="C55" s="16" t="s">
        <v>11</v>
      </c>
      <c r="D55" s="17">
        <v>5</v>
      </c>
      <c r="E55" s="17">
        <v>250</v>
      </c>
      <c r="F55" s="8">
        <f t="shared" si="6"/>
        <v>1250</v>
      </c>
    </row>
    <row r="56" spans="1:6" s="13" customFormat="1" ht="28.5" customHeight="1" x14ac:dyDescent="0.25">
      <c r="A56" s="23">
        <v>3</v>
      </c>
      <c r="B56" s="24" t="s">
        <v>20</v>
      </c>
      <c r="C56" s="25" t="s">
        <v>11</v>
      </c>
      <c r="D56" s="26">
        <v>10.72</v>
      </c>
      <c r="E56" s="27">
        <v>900</v>
      </c>
      <c r="F56" s="8">
        <f t="shared" si="6"/>
        <v>9648</v>
      </c>
    </row>
    <row r="57" spans="1:6" s="13" customFormat="1" ht="25.5" customHeight="1" x14ac:dyDescent="0.25">
      <c r="A57" s="7">
        <v>4</v>
      </c>
      <c r="B57" s="9" t="s">
        <v>29</v>
      </c>
      <c r="C57" s="10" t="s">
        <v>28</v>
      </c>
      <c r="D57" s="11">
        <v>2</v>
      </c>
      <c r="E57" s="11">
        <v>400</v>
      </c>
      <c r="F57" s="8">
        <f t="shared" si="6"/>
        <v>800</v>
      </c>
    </row>
    <row r="58" spans="1:6" s="13" customFormat="1" ht="24" customHeight="1" x14ac:dyDescent="0.25">
      <c r="A58" s="7">
        <v>5</v>
      </c>
      <c r="B58" s="9" t="s">
        <v>30</v>
      </c>
      <c r="C58" s="10" t="s">
        <v>26</v>
      </c>
      <c r="D58" s="11">
        <v>6</v>
      </c>
      <c r="E58" s="11">
        <v>100</v>
      </c>
      <c r="F58" s="8">
        <f t="shared" si="6"/>
        <v>600</v>
      </c>
    </row>
    <row r="59" spans="1:6" s="13" customFormat="1" ht="24" customHeight="1" x14ac:dyDescent="0.25">
      <c r="A59" s="29"/>
      <c r="B59" s="30" t="s">
        <v>31</v>
      </c>
      <c r="C59" s="31"/>
      <c r="D59" s="32"/>
      <c r="E59" s="32"/>
      <c r="F59" s="33">
        <f>SUM(F54:F58)</f>
        <v>26323</v>
      </c>
    </row>
    <row r="60" spans="1:6" s="13" customFormat="1" ht="24.75" customHeight="1" x14ac:dyDescent="0.3">
      <c r="A60" s="34"/>
      <c r="B60" s="35" t="s">
        <v>36</v>
      </c>
      <c r="C60" s="36"/>
      <c r="D60" s="37"/>
      <c r="E60" s="38"/>
      <c r="F60" s="38">
        <f>F23+F38+F52+F59</f>
        <v>544860.5</v>
      </c>
    </row>
    <row r="63" spans="1:6" x14ac:dyDescent="0.25">
      <c r="B63" t="s">
        <v>41</v>
      </c>
      <c r="C63" t="s">
        <v>42</v>
      </c>
    </row>
  </sheetData>
  <mergeCells count="2">
    <mergeCell ref="B4:F4"/>
    <mergeCell ref="B6:B7"/>
  </mergeCells>
  <pageMargins left="0.59055118110236227" right="0" top="0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2018-06-27T04:48:32Z</dcterms:modified>
</cp:coreProperties>
</file>