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6" i="1" l="1"/>
  <c r="F5" i="1" l="1"/>
  <c r="F6" i="1"/>
  <c r="F7" i="1"/>
  <c r="F8" i="1"/>
  <c r="F9" i="1"/>
  <c r="F10" i="1"/>
  <c r="F11" i="1"/>
  <c r="F12" i="1"/>
  <c r="F13" i="1"/>
  <c r="F14" i="1"/>
  <c r="F15" i="1"/>
  <c r="F4" i="1"/>
  <c r="F91" i="1"/>
  <c r="F92" i="1"/>
  <c r="F93" i="1"/>
  <c r="F94" i="1"/>
  <c r="F95" i="1"/>
  <c r="F96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6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29" i="1"/>
  <c r="F21" i="1"/>
  <c r="F22" i="1"/>
  <c r="F23" i="1"/>
  <c r="F24" i="1"/>
  <c r="F20" i="1"/>
  <c r="F25" i="1" l="1"/>
  <c r="F65" i="1"/>
  <c r="F87" i="1"/>
  <c r="F97" i="1"/>
  <c r="F100" i="1" l="1"/>
</calcChain>
</file>

<file path=xl/sharedStrings.xml><?xml version="1.0" encoding="utf-8"?>
<sst xmlns="http://schemas.openxmlformats.org/spreadsheetml/2006/main" count="264" uniqueCount="170">
  <si>
    <t>№ п/п</t>
  </si>
  <si>
    <t>Наименование разделов, работ</t>
  </si>
  <si>
    <t>Ед. изм.</t>
  </si>
  <si>
    <t>Кол-во</t>
  </si>
  <si>
    <t>м3</t>
  </si>
  <si>
    <t>м2</t>
  </si>
  <si>
    <t>мп</t>
  </si>
  <si>
    <t>шт</t>
  </si>
  <si>
    <t>м</t>
  </si>
  <si>
    <t>Технологический перерыв (высыхание стены)</t>
  </si>
  <si>
    <t>дн.</t>
  </si>
  <si>
    <t>Крыльцо</t>
  </si>
  <si>
    <t>Устройство подшивки кровли (сайдинг)</t>
  </si>
  <si>
    <t>Отделка стен (кварцит)</t>
  </si>
  <si>
    <t>Отделка откосов оконных</t>
  </si>
  <si>
    <t>Реставрация кирпича - по месту</t>
  </si>
  <si>
    <t>Чистка ступеней от высолов</t>
  </si>
  <si>
    <t>Подвал - Столовая, мойка, санузлы</t>
  </si>
  <si>
    <t>Демонтаж перегородки кирпичной</t>
  </si>
  <si>
    <t>Замена стеклопакета на открывающееся окно</t>
  </si>
  <si>
    <t xml:space="preserve">Ремонт пола </t>
  </si>
  <si>
    <t>мест</t>
  </si>
  <si>
    <t>Обработка антисептиком и гирбицидами</t>
  </si>
  <si>
    <t>Устройство проема под окно глубина 700 мм</t>
  </si>
  <si>
    <t>Усиление проема под окно  1,5м</t>
  </si>
  <si>
    <t>Установка оконного блока</t>
  </si>
  <si>
    <t xml:space="preserve">Раскладка теплых полов </t>
  </si>
  <si>
    <t>Устройство перегородок из ГКЛ</t>
  </si>
  <si>
    <t>Установка дверей деревянных</t>
  </si>
  <si>
    <t>Установка двери без пороговая стекло 800х2000</t>
  </si>
  <si>
    <t>Установка двери откатной 700х2000 с планками</t>
  </si>
  <si>
    <t>Наклейка ГКЛ на стены (выравнивание)</t>
  </si>
  <si>
    <t>Штукатурка зоны замокания</t>
  </si>
  <si>
    <t>Штукатурка откосов оконных и дверных - глуб. 0,5 м</t>
  </si>
  <si>
    <t>Устройство подвесного потолка из ГКЛ</t>
  </si>
  <si>
    <t>Шпаклевание стен по ГКЛ - зона столовой</t>
  </si>
  <si>
    <t>Шпаклевание стен по штукатурке</t>
  </si>
  <si>
    <t>Облицовка плиткой зоны рукомойников на высоту 1,5м</t>
  </si>
  <si>
    <t>Наклейка багета на потолок</t>
  </si>
  <si>
    <t>Окраска потолка</t>
  </si>
  <si>
    <t xml:space="preserve">Окраска стен столовой </t>
  </si>
  <si>
    <t>Окраска откосов окон столовой</t>
  </si>
  <si>
    <t>Облицовка пола столовой плиткой</t>
  </si>
  <si>
    <t>Устройство плинтуса из плитки</t>
  </si>
  <si>
    <t>Облицовка плиткой стен моейчной на высоту 1,5 м</t>
  </si>
  <si>
    <t>Шпалевание стен моечной</t>
  </si>
  <si>
    <t>Окраска стен моечной</t>
  </si>
  <si>
    <t xml:space="preserve">Облицовка пола столовой, с/у и коридора плиткой </t>
  </si>
  <si>
    <t>Плинтус из плитки (с/у, коридор)</t>
  </si>
  <si>
    <t>Шпаклевание стен с/у, коридор</t>
  </si>
  <si>
    <t>Устройство подвесного потолка (с/у, моечная, коридор)</t>
  </si>
  <si>
    <t>Окраска стен с/у, коридор</t>
  </si>
  <si>
    <t>Расстановка светильников, розеток, выводов (по проекту)</t>
  </si>
  <si>
    <t>Установка умывальников дестких (4+1)</t>
  </si>
  <si>
    <t>Установка унитаза</t>
  </si>
  <si>
    <t>Монтаж раздаточного окна</t>
  </si>
  <si>
    <t>Подвал - Кухня + раздаточная + топочная</t>
  </si>
  <si>
    <t>Усиление проема (опирание плит)</t>
  </si>
  <si>
    <t xml:space="preserve">Зашивка проема ГКЛ </t>
  </si>
  <si>
    <t>Перенос емкостей, демонтаж радиатора, трубопроводов</t>
  </si>
  <si>
    <t>Устройство укрытия насоса скважины</t>
  </si>
  <si>
    <t>Штукатурка откосов дверного проема</t>
  </si>
  <si>
    <t>Устройство проема 400х300 под вытяжку</t>
  </si>
  <si>
    <t>Устройство приямка под сололифт 1200х1200х600</t>
  </si>
  <si>
    <t>Бетонная подготовка приямка 60мм</t>
  </si>
  <si>
    <t>Стенки приямка из кирпича (0,12)</t>
  </si>
  <si>
    <t>Облицовка стен плиткой на высоту 1,8м (кухня)</t>
  </si>
  <si>
    <t>Облицовка стен плиткой на высоту 1,8 м (раздаточная)</t>
  </si>
  <si>
    <t>Шпаклевание стен</t>
  </si>
  <si>
    <t>Окраска стен</t>
  </si>
  <si>
    <t>Подвесной потолок (Армстронг)</t>
  </si>
  <si>
    <t>Облицовка пола плиткой</t>
  </si>
  <si>
    <t>Установка раздаточного окна</t>
  </si>
  <si>
    <t>Подвал - Кабинет</t>
  </si>
  <si>
    <t>Наклейка ГКЛ на стены (выравнивание) и откосы</t>
  </si>
  <si>
    <t>Устройство подвесного потолка (ГКЛ)</t>
  </si>
  <si>
    <t>Шпаклевание потолка</t>
  </si>
  <si>
    <t>Шпаклевание стен и откосов</t>
  </si>
  <si>
    <t>Поклейка обоев на стены</t>
  </si>
  <si>
    <t>Окраска стен (за шкафами)</t>
  </si>
  <si>
    <t>Подвал - лестничная площадка</t>
  </si>
  <si>
    <t>Демонтаж лестничного марша</t>
  </si>
  <si>
    <t>Устройство противопыльной завесы</t>
  </si>
  <si>
    <t>Демонтаж поврежденной штукатурки внутри</t>
  </si>
  <si>
    <t>Снятие дверной коробки</t>
  </si>
  <si>
    <t>Восстановление штукатурки</t>
  </si>
  <si>
    <t>Шпаклевание стен +50%</t>
  </si>
  <si>
    <t>Малярные работы (окраска)</t>
  </si>
  <si>
    <t>Восстановление плинтуса</t>
  </si>
  <si>
    <t>Монтаж лестничного марша</t>
  </si>
  <si>
    <t>Устройство поручней</t>
  </si>
  <si>
    <t>6.1</t>
  </si>
  <si>
    <t>6.2</t>
  </si>
  <si>
    <t>6.3</t>
  </si>
  <si>
    <t>6.4</t>
  </si>
  <si>
    <t>6.5</t>
  </si>
  <si>
    <t>9.1</t>
  </si>
  <si>
    <t>9.2</t>
  </si>
  <si>
    <t>9.6</t>
  </si>
  <si>
    <t>9.8</t>
  </si>
  <si>
    <t>9.9</t>
  </si>
  <si>
    <t>9.10</t>
  </si>
  <si>
    <t>9.20</t>
  </si>
  <si>
    <t>9.21</t>
  </si>
  <si>
    <t>9.25</t>
  </si>
  <si>
    <t>9.26</t>
  </si>
  <si>
    <t>9.27</t>
  </si>
  <si>
    <t>9.28</t>
  </si>
  <si>
    <t>9.29</t>
  </si>
  <si>
    <t>9.30</t>
  </si>
  <si>
    <t>9.31</t>
  </si>
  <si>
    <t>9.32</t>
  </si>
  <si>
    <t>9.33</t>
  </si>
  <si>
    <t>9.34</t>
  </si>
  <si>
    <t>9.35</t>
  </si>
  <si>
    <t>9.36</t>
  </si>
  <si>
    <t>9.37</t>
  </si>
  <si>
    <t>9.38</t>
  </si>
  <si>
    <t>9.39</t>
  </si>
  <si>
    <t>9.40</t>
  </si>
  <si>
    <t>9.41</t>
  </si>
  <si>
    <t>9.42</t>
  </si>
  <si>
    <t>9.43</t>
  </si>
  <si>
    <t>9.44</t>
  </si>
  <si>
    <t>9.45</t>
  </si>
  <si>
    <t>9.46</t>
  </si>
  <si>
    <t>9.47</t>
  </si>
  <si>
    <t>9.48</t>
  </si>
  <si>
    <t>9.49</t>
  </si>
  <si>
    <t>9.50</t>
  </si>
  <si>
    <t>9.51</t>
  </si>
  <si>
    <t>9.52</t>
  </si>
  <si>
    <t>10.1</t>
  </si>
  <si>
    <t>10.2</t>
  </si>
  <si>
    <t>10.3</t>
  </si>
  <si>
    <t>10.4</t>
  </si>
  <si>
    <t>10.5</t>
  </si>
  <si>
    <t>10.7</t>
  </si>
  <si>
    <t>10.8</t>
  </si>
  <si>
    <t>10.9</t>
  </si>
  <si>
    <t>10.10</t>
  </si>
  <si>
    <t>10.15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</si>
  <si>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</si>
  <si>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</si>
  <si>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</si>
  <si>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</si>
  <si>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</si>
  <si>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</si>
  <si>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</si>
  <si>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</si>
  <si>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11.14</t>
  </si>
  <si>
    <t>11.15</t>
  </si>
  <si>
    <t>11.16</t>
  </si>
  <si>
    <t>11.17</t>
  </si>
  <si>
    <t>11.18</t>
  </si>
  <si>
    <t>11.19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</si>
  <si>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</si>
  <si>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</si>
  <si>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</si>
  <si>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</si>
  <si>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</si>
  <si>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</si>
  <si>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</si>
  <si>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</si>
  <si>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</si>
  <si>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</si>
  <si>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</si>
  <si>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</si>
  <si>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Цена, грн.</t>
  </si>
  <si>
    <t>Сумма,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</si>
</sst>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5" fillId="0" borderId="0"/>
  </cellStyleXfs>
  <cellXfs count="23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zoomScale="85" zoomScaleNormal="85" workbookViewId="0">
      <selection activeCell="E9" sqref="E9"/>
    </sheetView>
  </sheetViews>
  <sheetFormatPr defaultRowHeight="15" x14ac:dyDescent="0.25"/>
  <cols>
    <col min="1" max="1" width="6.28515625" style="16" customWidth="1"/>
    <col min="2" max="2" width="56.140625" customWidth="1"/>
    <col min="3" max="3" width="10.42578125" customWidth="1"/>
    <col min="6" max="6" width="11.42578125" customWidth="1"/>
  </cols>
  <sheetData>
    <row r="1" spans="1:8" ht="15.75" thickBot="1" x14ac:dyDescent="0.3"/>
    <row r="2" spans="1:8" ht="32.25" customHeight="1" thickBot="1" x14ac:dyDescent="0.3">
      <c r="A2" s="10" t="s">
        <v>0</v>
      </c>
      <c r="B2" s="1" t="s">
        <v>1</v>
      </c>
      <c r="C2" s="2" t="s">
        <v>2</v>
      </c>
      <c r="D2" s="1" t="s">
        <v>3</v>
      </c>
      <c r="E2" s="2" t="s">
        <v>168</v>
      </c>
      <c r="F2" s="2" t="s">
        <v>169</v>
      </c>
    </row>
    <row r="3" spans="1:8" ht="15.75" thickBot="1" x14ac:dyDescent="0.3">
      <c r="A3" s="13">
        <v>5</v>
      </c>
      <c r="B3" s="3" t="s">
        <v>80</v>
      </c>
      <c r="C3" s="17"/>
      <c r="D3" s="18"/>
      <c r="E3" s="18"/>
      <c r="F3" s="18"/>
    </row>
    <row r="4" spans="1:8" ht="15.75" thickBot="1" x14ac:dyDescent="0.3">
      <c r="A4" s="11" t="s">
        <v>156</v>
      </c>
      <c r="B4" s="5" t="s">
        <v>81</v>
      </c>
      <c r="C4" s="6" t="s">
        <v>7</v>
      </c>
      <c r="D4" s="6">
        <v>1</v>
      </c>
      <c r="E4" s="6"/>
      <c r="F4" s="6">
        <f>E4*D4</f>
        <v>0</v>
      </c>
      <c r="G4" s="21"/>
      <c r="H4" s="22"/>
    </row>
    <row r="5" spans="1:8" ht="15.75" thickBot="1" x14ac:dyDescent="0.3">
      <c r="A5" s="11" t="s">
        <v>157</v>
      </c>
      <c r="B5" s="5" t="s">
        <v>82</v>
      </c>
      <c r="C5" s="6" t="s">
        <v>5</v>
      </c>
      <c r="D5" s="6">
        <v>11</v>
      </c>
      <c r="E5" s="6"/>
      <c r="F5" s="6">
        <f t="shared" ref="F5:F15" si="0">E5*D5</f>
        <v>0</v>
      </c>
      <c r="G5" s="21"/>
      <c r="H5" s="22"/>
    </row>
    <row r="6" spans="1:8" ht="15.75" thickBot="1" x14ac:dyDescent="0.3">
      <c r="A6" s="11" t="s">
        <v>158</v>
      </c>
      <c r="B6" s="5" t="s">
        <v>83</v>
      </c>
      <c r="C6" s="6" t="s">
        <v>5</v>
      </c>
      <c r="D6" s="6">
        <v>10.8</v>
      </c>
      <c r="E6" s="6"/>
      <c r="F6" s="6">
        <f t="shared" si="0"/>
        <v>0</v>
      </c>
      <c r="G6" s="21"/>
      <c r="H6" s="22"/>
    </row>
    <row r="7" spans="1:8" ht="15.75" thickBot="1" x14ac:dyDescent="0.3">
      <c r="A7" s="11" t="s">
        <v>159</v>
      </c>
      <c r="B7" s="5" t="s">
        <v>84</v>
      </c>
      <c r="C7" s="6" t="s">
        <v>7</v>
      </c>
      <c r="D7" s="6">
        <v>1</v>
      </c>
      <c r="E7" s="6"/>
      <c r="F7" s="6">
        <f t="shared" si="0"/>
        <v>0</v>
      </c>
      <c r="G7" s="21"/>
      <c r="H7" s="22"/>
    </row>
    <row r="8" spans="1:8" ht="15.75" thickBot="1" x14ac:dyDescent="0.3">
      <c r="A8" s="11" t="s">
        <v>160</v>
      </c>
      <c r="B8" s="5" t="s">
        <v>9</v>
      </c>
      <c r="C8" s="6" t="s">
        <v>10</v>
      </c>
      <c r="D8" s="6">
        <v>4</v>
      </c>
      <c r="E8" s="6"/>
      <c r="F8" s="6">
        <f t="shared" si="0"/>
        <v>0</v>
      </c>
      <c r="G8" s="21"/>
      <c r="H8" s="22"/>
    </row>
    <row r="9" spans="1:8" ht="15.75" thickBot="1" x14ac:dyDescent="0.3">
      <c r="A9" s="11" t="s">
        <v>161</v>
      </c>
      <c r="B9" s="5" t="s">
        <v>22</v>
      </c>
      <c r="C9" s="6" t="s">
        <v>5</v>
      </c>
      <c r="D9" s="6">
        <v>10.8</v>
      </c>
      <c r="E9" s="6"/>
      <c r="F9" s="6">
        <f t="shared" si="0"/>
        <v>0</v>
      </c>
      <c r="G9" s="21"/>
      <c r="H9" s="22"/>
    </row>
    <row r="10" spans="1:8" ht="15.75" thickBot="1" x14ac:dyDescent="0.3">
      <c r="A10" s="11" t="s">
        <v>162</v>
      </c>
      <c r="B10" s="5" t="s">
        <v>85</v>
      </c>
      <c r="C10" s="6" t="s">
        <v>5</v>
      </c>
      <c r="D10" s="6">
        <v>10.8</v>
      </c>
      <c r="E10" s="6"/>
      <c r="F10" s="6">
        <f t="shared" si="0"/>
        <v>0</v>
      </c>
      <c r="G10" s="21"/>
      <c r="H10" s="22"/>
    </row>
    <row r="11" spans="1:8" ht="15.75" thickBot="1" x14ac:dyDescent="0.3">
      <c r="A11" s="11" t="s">
        <v>163</v>
      </c>
      <c r="B11" s="5" t="s">
        <v>86</v>
      </c>
      <c r="C11" s="6" t="s">
        <v>5</v>
      </c>
      <c r="D11" s="6">
        <v>16.2</v>
      </c>
      <c r="E11" s="6"/>
      <c r="F11" s="6">
        <f t="shared" si="0"/>
        <v>0</v>
      </c>
      <c r="G11" s="21"/>
      <c r="H11" s="22"/>
    </row>
    <row r="12" spans="1:8" ht="15.75" thickBot="1" x14ac:dyDescent="0.3">
      <c r="A12" s="11" t="s">
        <v>164</v>
      </c>
      <c r="B12" s="5" t="s">
        <v>87</v>
      </c>
      <c r="C12" s="6" t="s">
        <v>5</v>
      </c>
      <c r="D12" s="6">
        <v>16.2</v>
      </c>
      <c r="E12" s="6"/>
      <c r="F12" s="6">
        <f t="shared" si="0"/>
        <v>0</v>
      </c>
      <c r="G12" s="21"/>
      <c r="H12" s="22"/>
    </row>
    <row r="13" spans="1:8" ht="15.75" thickBot="1" x14ac:dyDescent="0.3">
      <c r="A13" s="11" t="s">
        <v>165</v>
      </c>
      <c r="B13" s="5" t="s">
        <v>88</v>
      </c>
      <c r="C13" s="6" t="s">
        <v>8</v>
      </c>
      <c r="D13" s="6">
        <v>7</v>
      </c>
      <c r="E13" s="6"/>
      <c r="F13" s="6">
        <f t="shared" si="0"/>
        <v>0</v>
      </c>
      <c r="G13" s="21"/>
      <c r="H13" s="22"/>
    </row>
    <row r="14" spans="1:8" ht="15.75" thickBot="1" x14ac:dyDescent="0.3">
      <c r="A14" s="11" t="s">
        <v>166</v>
      </c>
      <c r="B14" s="5" t="s">
        <v>89</v>
      </c>
      <c r="C14" s="6" t="s">
        <v>7</v>
      </c>
      <c r="D14" s="6">
        <v>1</v>
      </c>
      <c r="E14" s="6"/>
      <c r="F14" s="6">
        <f t="shared" si="0"/>
        <v>0</v>
      </c>
      <c r="G14" s="21"/>
      <c r="H14" s="22"/>
    </row>
    <row r="15" spans="1:8" ht="15.75" thickBot="1" x14ac:dyDescent="0.3">
      <c r="A15" s="11" t="s">
        <v>167</v>
      </c>
      <c r="B15" s="5" t="s">
        <v>90</v>
      </c>
      <c r="C15" s="6" t="s">
        <v>6</v>
      </c>
      <c r="D15" s="6">
        <v>5</v>
      </c>
      <c r="E15" s="6"/>
      <c r="F15" s="6">
        <f t="shared" si="0"/>
        <v>0</v>
      </c>
      <c r="G15" s="21"/>
      <c r="H15" s="22"/>
    </row>
    <row r="16" spans="1:8" ht="15.75" thickBot="1" x14ac:dyDescent="0.3">
      <c r="A16" s="12"/>
      <c r="F16" s="19">
        <f>SUM(F4:F15)</f>
        <v>0</v>
      </c>
    </row>
    <row r="17" spans="1:8" ht="15.75" thickBot="1" x14ac:dyDescent="0.3">
      <c r="A17" s="12"/>
    </row>
    <row r="18" spans="1:8" ht="31.5" customHeight="1" thickBot="1" x14ac:dyDescent="0.3">
      <c r="A18" s="10" t="s">
        <v>0</v>
      </c>
      <c r="B18" s="1" t="s">
        <v>1</v>
      </c>
      <c r="C18" s="2" t="s">
        <v>2</v>
      </c>
      <c r="D18" s="1" t="s">
        <v>3</v>
      </c>
      <c r="E18" s="2" t="s">
        <v>168</v>
      </c>
      <c r="F18" s="2" t="s">
        <v>169</v>
      </c>
    </row>
    <row r="19" spans="1:8" ht="15.75" thickBot="1" x14ac:dyDescent="0.3">
      <c r="A19" s="14">
        <v>6</v>
      </c>
      <c r="B19" s="3" t="s">
        <v>11</v>
      </c>
      <c r="C19" s="4"/>
      <c r="D19" s="4"/>
      <c r="E19" s="4"/>
      <c r="F19" s="4"/>
    </row>
    <row r="20" spans="1:8" ht="15.75" thickBot="1" x14ac:dyDescent="0.3">
      <c r="A20" s="11" t="s">
        <v>91</v>
      </c>
      <c r="B20" s="5" t="s">
        <v>12</v>
      </c>
      <c r="C20" s="6" t="s">
        <v>5</v>
      </c>
      <c r="D20" s="6">
        <v>3.6</v>
      </c>
      <c r="E20" s="6"/>
      <c r="F20" s="6">
        <f>E20*D20</f>
        <v>0</v>
      </c>
      <c r="G20" s="21"/>
      <c r="H20" s="22"/>
    </row>
    <row r="21" spans="1:8" ht="15.75" thickBot="1" x14ac:dyDescent="0.3">
      <c r="A21" s="11" t="s">
        <v>92</v>
      </c>
      <c r="B21" s="5" t="s">
        <v>13</v>
      </c>
      <c r="C21" s="6" t="s">
        <v>5</v>
      </c>
      <c r="D21" s="6">
        <v>12.228</v>
      </c>
      <c r="E21" s="6"/>
      <c r="F21" s="6">
        <f t="shared" ref="F21:F24" si="1">E21*D21</f>
        <v>0</v>
      </c>
      <c r="G21" s="21"/>
      <c r="H21" s="22"/>
    </row>
    <row r="22" spans="1:8" ht="15.75" thickBot="1" x14ac:dyDescent="0.3">
      <c r="A22" s="11" t="s">
        <v>93</v>
      </c>
      <c r="B22" s="5" t="s">
        <v>14</v>
      </c>
      <c r="C22" s="6" t="s">
        <v>5</v>
      </c>
      <c r="D22" s="6">
        <v>7.6</v>
      </c>
      <c r="E22" s="6"/>
      <c r="F22" s="6">
        <f t="shared" si="1"/>
        <v>0</v>
      </c>
      <c r="G22" s="21"/>
      <c r="H22" s="22"/>
    </row>
    <row r="23" spans="1:8" ht="15.75" thickBot="1" x14ac:dyDescent="0.3">
      <c r="A23" s="11" t="s">
        <v>94</v>
      </c>
      <c r="B23" s="5" t="s">
        <v>15</v>
      </c>
      <c r="C23" s="6"/>
      <c r="D23" s="6"/>
      <c r="E23" s="6"/>
      <c r="F23" s="6">
        <f t="shared" si="1"/>
        <v>0</v>
      </c>
      <c r="G23" s="21"/>
      <c r="H23" s="22"/>
    </row>
    <row r="24" spans="1:8" ht="15.75" thickBot="1" x14ac:dyDescent="0.3">
      <c r="A24" s="11" t="s">
        <v>95</v>
      </c>
      <c r="B24" s="5" t="s">
        <v>16</v>
      </c>
      <c r="C24" s="6" t="s">
        <v>5</v>
      </c>
      <c r="D24" s="6">
        <v>10.89</v>
      </c>
      <c r="E24" s="6"/>
      <c r="F24" s="6">
        <f t="shared" si="1"/>
        <v>0</v>
      </c>
      <c r="G24" s="21"/>
      <c r="H24" s="22"/>
    </row>
    <row r="25" spans="1:8" ht="15.75" thickBot="1" x14ac:dyDescent="0.3">
      <c r="A25" s="12"/>
      <c r="F25" s="19">
        <f>SUM(F20:F24)</f>
        <v>0</v>
      </c>
    </row>
    <row r="26" spans="1:8" ht="15.75" thickBot="1" x14ac:dyDescent="0.3">
      <c r="A26" s="12"/>
    </row>
    <row r="27" spans="1:8" ht="32.25" customHeight="1" thickBot="1" x14ac:dyDescent="0.3">
      <c r="A27" s="10" t="s">
        <v>0</v>
      </c>
      <c r="B27" s="1" t="s">
        <v>1</v>
      </c>
      <c r="C27" s="2" t="s">
        <v>2</v>
      </c>
      <c r="D27" s="1" t="s">
        <v>3</v>
      </c>
      <c r="E27" s="2" t="s">
        <v>168</v>
      </c>
      <c r="F27" s="2" t="s">
        <v>169</v>
      </c>
    </row>
    <row r="28" spans="1:8" ht="15.75" thickBot="1" x14ac:dyDescent="0.3">
      <c r="A28" s="13">
        <v>9</v>
      </c>
      <c r="B28" s="3" t="s">
        <v>17</v>
      </c>
      <c r="C28" s="4"/>
      <c r="D28" s="4"/>
      <c r="E28" s="4"/>
      <c r="F28" s="4"/>
    </row>
    <row r="29" spans="1:8" ht="15.75" thickBot="1" x14ac:dyDescent="0.3">
      <c r="A29" s="11" t="s">
        <v>96</v>
      </c>
      <c r="B29" s="5" t="s">
        <v>18</v>
      </c>
      <c r="C29" s="6" t="s">
        <v>5</v>
      </c>
      <c r="D29" s="6">
        <v>10.64</v>
      </c>
      <c r="E29" s="6"/>
      <c r="F29" s="6">
        <f>E29*D29</f>
        <v>0</v>
      </c>
      <c r="G29" s="21"/>
      <c r="H29" s="22"/>
    </row>
    <row r="30" spans="1:8" ht="15.75" thickBot="1" x14ac:dyDescent="0.3">
      <c r="A30" s="11" t="s">
        <v>97</v>
      </c>
      <c r="B30" s="5" t="s">
        <v>19</v>
      </c>
      <c r="C30" s="6" t="s">
        <v>7</v>
      </c>
      <c r="D30" s="6">
        <v>2</v>
      </c>
      <c r="E30" s="6"/>
      <c r="F30" s="6">
        <f t="shared" ref="F30:F64" si="2">E30*D30</f>
        <v>0</v>
      </c>
      <c r="G30" s="21"/>
      <c r="H30" s="22"/>
    </row>
    <row r="31" spans="1:8" ht="15.75" thickBot="1" x14ac:dyDescent="0.3">
      <c r="A31" s="11" t="s">
        <v>98</v>
      </c>
      <c r="B31" s="5" t="s">
        <v>20</v>
      </c>
      <c r="C31" s="6" t="s">
        <v>21</v>
      </c>
      <c r="D31" s="6">
        <v>1</v>
      </c>
      <c r="E31" s="6"/>
      <c r="F31" s="6">
        <f t="shared" si="2"/>
        <v>0</v>
      </c>
      <c r="G31" s="21"/>
      <c r="H31" s="22"/>
    </row>
    <row r="32" spans="1:8" ht="15.75" thickBot="1" x14ac:dyDescent="0.3">
      <c r="A32" s="11" t="s">
        <v>99</v>
      </c>
      <c r="B32" s="5" t="s">
        <v>23</v>
      </c>
      <c r="C32" s="6" t="s">
        <v>5</v>
      </c>
      <c r="D32" s="6">
        <v>0.48</v>
      </c>
      <c r="E32" s="6"/>
      <c r="F32" s="6">
        <f t="shared" si="2"/>
        <v>0</v>
      </c>
      <c r="G32" s="21"/>
      <c r="H32" s="22"/>
    </row>
    <row r="33" spans="1:8" ht="15.75" thickBot="1" x14ac:dyDescent="0.3">
      <c r="A33" s="11" t="s">
        <v>100</v>
      </c>
      <c r="B33" s="8" t="s">
        <v>24</v>
      </c>
      <c r="C33" s="7" t="s">
        <v>21</v>
      </c>
      <c r="D33" s="7">
        <v>1</v>
      </c>
      <c r="E33" s="7"/>
      <c r="F33" s="6">
        <f t="shared" si="2"/>
        <v>0</v>
      </c>
      <c r="G33" s="21"/>
      <c r="H33" s="22"/>
    </row>
    <row r="34" spans="1:8" ht="15.75" thickBot="1" x14ac:dyDescent="0.3">
      <c r="A34" s="11" t="s">
        <v>101</v>
      </c>
      <c r="B34" s="5" t="s">
        <v>25</v>
      </c>
      <c r="C34" s="6" t="s">
        <v>7</v>
      </c>
      <c r="D34" s="6">
        <v>1</v>
      </c>
      <c r="E34" s="6"/>
      <c r="F34" s="6">
        <f t="shared" si="2"/>
        <v>0</v>
      </c>
      <c r="G34" s="21"/>
      <c r="H34" s="22"/>
    </row>
    <row r="35" spans="1:8" ht="15.75" thickBot="1" x14ac:dyDescent="0.3">
      <c r="A35" s="11" t="s">
        <v>102</v>
      </c>
      <c r="B35" s="5" t="s">
        <v>27</v>
      </c>
      <c r="C35" s="6" t="s">
        <v>5</v>
      </c>
      <c r="D35" s="6">
        <v>21.61</v>
      </c>
      <c r="E35" s="6"/>
      <c r="F35" s="6">
        <f t="shared" si="2"/>
        <v>0</v>
      </c>
      <c r="G35" s="21"/>
      <c r="H35" s="22"/>
    </row>
    <row r="36" spans="1:8" ht="15.75" thickBot="1" x14ac:dyDescent="0.3">
      <c r="A36" s="11" t="s">
        <v>103</v>
      </c>
      <c r="B36" s="5" t="s">
        <v>28</v>
      </c>
      <c r="C36" s="6" t="s">
        <v>7</v>
      </c>
      <c r="D36" s="6">
        <v>4</v>
      </c>
      <c r="E36" s="6"/>
      <c r="F36" s="6">
        <f t="shared" si="2"/>
        <v>0</v>
      </c>
      <c r="G36" s="21"/>
      <c r="H36" s="22"/>
    </row>
    <row r="37" spans="1:8" ht="15.75" thickBot="1" x14ac:dyDescent="0.3">
      <c r="A37" s="11" t="s">
        <v>104</v>
      </c>
      <c r="B37" s="5" t="s">
        <v>29</v>
      </c>
      <c r="C37" s="6" t="s">
        <v>7</v>
      </c>
      <c r="D37" s="6">
        <v>1</v>
      </c>
      <c r="E37" s="6"/>
      <c r="F37" s="6">
        <f t="shared" si="2"/>
        <v>0</v>
      </c>
      <c r="G37" s="21"/>
      <c r="H37" s="22"/>
    </row>
    <row r="38" spans="1:8" ht="15.75" thickBot="1" x14ac:dyDescent="0.3">
      <c r="A38" s="11" t="s">
        <v>105</v>
      </c>
      <c r="B38" s="5" t="s">
        <v>30</v>
      </c>
      <c r="C38" s="6" t="s">
        <v>7</v>
      </c>
      <c r="D38" s="6">
        <v>1</v>
      </c>
      <c r="E38" s="6"/>
      <c r="F38" s="6">
        <f t="shared" si="2"/>
        <v>0</v>
      </c>
      <c r="G38" s="21"/>
      <c r="H38" s="22"/>
    </row>
    <row r="39" spans="1:8" ht="15.75" thickBot="1" x14ac:dyDescent="0.3">
      <c r="A39" s="11" t="s">
        <v>106</v>
      </c>
      <c r="B39" s="5" t="s">
        <v>31</v>
      </c>
      <c r="C39" s="6" t="s">
        <v>5</v>
      </c>
      <c r="D39" s="6">
        <v>31.58</v>
      </c>
      <c r="E39" s="6"/>
      <c r="F39" s="6">
        <f t="shared" si="2"/>
        <v>0</v>
      </c>
      <c r="G39" s="21"/>
      <c r="H39" s="22"/>
    </row>
    <row r="40" spans="1:8" ht="15.75" thickBot="1" x14ac:dyDescent="0.3">
      <c r="A40" s="11" t="s">
        <v>107</v>
      </c>
      <c r="B40" s="5" t="s">
        <v>32</v>
      </c>
      <c r="C40" s="6" t="s">
        <v>5</v>
      </c>
      <c r="D40" s="6">
        <v>4.8</v>
      </c>
      <c r="E40" s="6"/>
      <c r="F40" s="6">
        <f t="shared" si="2"/>
        <v>0</v>
      </c>
      <c r="G40" s="21"/>
      <c r="H40" s="22"/>
    </row>
    <row r="41" spans="1:8" ht="15.75" thickBot="1" x14ac:dyDescent="0.3">
      <c r="A41" s="11" t="s">
        <v>108</v>
      </c>
      <c r="B41" s="5" t="s">
        <v>33</v>
      </c>
      <c r="C41" s="6" t="s">
        <v>6</v>
      </c>
      <c r="D41" s="6">
        <v>15.5</v>
      </c>
      <c r="E41" s="6"/>
      <c r="F41" s="6">
        <f t="shared" si="2"/>
        <v>0</v>
      </c>
      <c r="G41" s="21"/>
      <c r="H41" s="22"/>
    </row>
    <row r="42" spans="1:8" ht="15.75" thickBot="1" x14ac:dyDescent="0.3">
      <c r="A42" s="11" t="s">
        <v>109</v>
      </c>
      <c r="B42" s="5" t="s">
        <v>34</v>
      </c>
      <c r="C42" s="6" t="s">
        <v>5</v>
      </c>
      <c r="D42" s="6">
        <v>23.3</v>
      </c>
      <c r="E42" s="6"/>
      <c r="F42" s="6">
        <f t="shared" si="2"/>
        <v>0</v>
      </c>
      <c r="G42" s="21"/>
      <c r="H42" s="22"/>
    </row>
    <row r="43" spans="1:8" ht="15.75" thickBot="1" x14ac:dyDescent="0.3">
      <c r="A43" s="11" t="s">
        <v>110</v>
      </c>
      <c r="B43" s="5" t="s">
        <v>35</v>
      </c>
      <c r="C43" s="6" t="s">
        <v>5</v>
      </c>
      <c r="D43" s="6">
        <v>15.215999999999999</v>
      </c>
      <c r="E43" s="6"/>
      <c r="F43" s="6">
        <f t="shared" si="2"/>
        <v>0</v>
      </c>
      <c r="G43" s="21"/>
      <c r="H43" s="22"/>
    </row>
    <row r="44" spans="1:8" ht="15.75" thickBot="1" x14ac:dyDescent="0.3">
      <c r="A44" s="11" t="s">
        <v>111</v>
      </c>
      <c r="B44" s="5" t="s">
        <v>36</v>
      </c>
      <c r="C44" s="6" t="s">
        <v>5</v>
      </c>
      <c r="D44" s="6">
        <v>25.358000000000001</v>
      </c>
      <c r="E44" s="6"/>
      <c r="F44" s="6">
        <f t="shared" si="2"/>
        <v>0</v>
      </c>
      <c r="G44" s="21"/>
      <c r="H44" s="22"/>
    </row>
    <row r="45" spans="1:8" ht="15.75" thickBot="1" x14ac:dyDescent="0.3">
      <c r="A45" s="11" t="s">
        <v>112</v>
      </c>
      <c r="B45" s="5" t="s">
        <v>37</v>
      </c>
      <c r="C45" s="6" t="s">
        <v>5</v>
      </c>
      <c r="D45" s="6">
        <v>6.56</v>
      </c>
      <c r="E45" s="6"/>
      <c r="F45" s="6">
        <f t="shared" si="2"/>
        <v>0</v>
      </c>
      <c r="G45" s="21"/>
      <c r="H45" s="22"/>
    </row>
    <row r="46" spans="1:8" ht="15.75" thickBot="1" x14ac:dyDescent="0.3">
      <c r="A46" s="11" t="s">
        <v>113</v>
      </c>
      <c r="B46" s="5" t="s">
        <v>38</v>
      </c>
      <c r="C46" s="6" t="s">
        <v>6</v>
      </c>
      <c r="D46" s="6">
        <v>20.059999999999999</v>
      </c>
      <c r="E46" s="6"/>
      <c r="F46" s="6">
        <f t="shared" si="2"/>
        <v>0</v>
      </c>
      <c r="G46" s="21"/>
      <c r="H46" s="22"/>
    </row>
    <row r="47" spans="1:8" ht="15.75" thickBot="1" x14ac:dyDescent="0.3">
      <c r="A47" s="11" t="s">
        <v>114</v>
      </c>
      <c r="B47" s="5" t="s">
        <v>39</v>
      </c>
      <c r="C47" s="6" t="s">
        <v>5</v>
      </c>
      <c r="D47" s="6">
        <v>25</v>
      </c>
      <c r="E47" s="6"/>
      <c r="F47" s="6">
        <f t="shared" si="2"/>
        <v>0</v>
      </c>
      <c r="G47" s="21"/>
      <c r="H47" s="22"/>
    </row>
    <row r="48" spans="1:8" ht="15.75" thickBot="1" x14ac:dyDescent="0.3">
      <c r="A48" s="11" t="s">
        <v>115</v>
      </c>
      <c r="B48" s="5" t="s">
        <v>40</v>
      </c>
      <c r="C48" s="6" t="s">
        <v>5</v>
      </c>
      <c r="D48" s="6">
        <v>40.662999999999997</v>
      </c>
      <c r="E48" s="6"/>
      <c r="F48" s="6">
        <f t="shared" si="2"/>
        <v>0</v>
      </c>
      <c r="G48" s="21"/>
      <c r="H48" s="22"/>
    </row>
    <row r="49" spans="1:8" ht="15.75" thickBot="1" x14ac:dyDescent="0.3">
      <c r="A49" s="11" t="s">
        <v>116</v>
      </c>
      <c r="B49" s="5" t="s">
        <v>41</v>
      </c>
      <c r="C49" s="6" t="s">
        <v>5</v>
      </c>
      <c r="D49" s="6">
        <v>8</v>
      </c>
      <c r="E49" s="6"/>
      <c r="F49" s="6">
        <f t="shared" si="2"/>
        <v>0</v>
      </c>
      <c r="G49" s="21"/>
      <c r="H49" s="22"/>
    </row>
    <row r="50" spans="1:8" ht="15.75" thickBot="1" x14ac:dyDescent="0.3">
      <c r="A50" s="11" t="s">
        <v>117</v>
      </c>
      <c r="B50" s="5" t="s">
        <v>42</v>
      </c>
      <c r="C50" s="6" t="s">
        <v>5</v>
      </c>
      <c r="D50" s="6">
        <v>23.7</v>
      </c>
      <c r="E50" s="6"/>
      <c r="F50" s="6">
        <f t="shared" si="2"/>
        <v>0</v>
      </c>
      <c r="G50" s="21"/>
      <c r="H50" s="22"/>
    </row>
    <row r="51" spans="1:8" ht="15.75" thickBot="1" x14ac:dyDescent="0.3">
      <c r="A51" s="11" t="s">
        <v>118</v>
      </c>
      <c r="B51" s="5" t="s">
        <v>43</v>
      </c>
      <c r="C51" s="6" t="s">
        <v>6</v>
      </c>
      <c r="D51" s="6">
        <v>12.55</v>
      </c>
      <c r="E51" s="6"/>
      <c r="F51" s="6">
        <f t="shared" si="2"/>
        <v>0</v>
      </c>
      <c r="G51" s="21"/>
      <c r="H51" s="22"/>
    </row>
    <row r="52" spans="1:8" ht="15.75" thickBot="1" x14ac:dyDescent="0.3">
      <c r="A52" s="11" t="s">
        <v>119</v>
      </c>
      <c r="B52" s="5" t="s">
        <v>44</v>
      </c>
      <c r="C52" s="6" t="s">
        <v>5</v>
      </c>
      <c r="D52" s="6">
        <v>12.54</v>
      </c>
      <c r="E52" s="6"/>
      <c r="F52" s="6">
        <f t="shared" si="2"/>
        <v>0</v>
      </c>
      <c r="G52" s="21"/>
      <c r="H52" s="22"/>
    </row>
    <row r="53" spans="1:8" ht="15.75" thickBot="1" x14ac:dyDescent="0.3">
      <c r="A53" s="11" t="s">
        <v>120</v>
      </c>
      <c r="B53" s="5" t="s">
        <v>45</v>
      </c>
      <c r="C53" s="6" t="s">
        <v>5</v>
      </c>
      <c r="D53" s="6">
        <v>11.988</v>
      </c>
      <c r="E53" s="6"/>
      <c r="F53" s="6">
        <f t="shared" si="2"/>
        <v>0</v>
      </c>
      <c r="G53" s="21"/>
      <c r="H53" s="22"/>
    </row>
    <row r="54" spans="1:8" ht="15.75" thickBot="1" x14ac:dyDescent="0.3">
      <c r="A54" s="11" t="s">
        <v>121</v>
      </c>
      <c r="B54" s="5" t="s">
        <v>46</v>
      </c>
      <c r="C54" s="6" t="s">
        <v>5</v>
      </c>
      <c r="D54" s="6">
        <v>11.988</v>
      </c>
      <c r="E54" s="6"/>
      <c r="F54" s="6">
        <f t="shared" si="2"/>
        <v>0</v>
      </c>
      <c r="G54" s="21"/>
      <c r="H54" s="22"/>
    </row>
    <row r="55" spans="1:8" ht="15.75" thickBot="1" x14ac:dyDescent="0.3">
      <c r="A55" s="11" t="s">
        <v>122</v>
      </c>
      <c r="B55" s="5" t="s">
        <v>47</v>
      </c>
      <c r="C55" s="6" t="s">
        <v>5</v>
      </c>
      <c r="D55" s="6">
        <v>8.6999999999999993</v>
      </c>
      <c r="E55" s="6"/>
      <c r="F55" s="6">
        <f t="shared" si="2"/>
        <v>0</v>
      </c>
      <c r="G55" s="21"/>
      <c r="H55" s="22"/>
    </row>
    <row r="56" spans="1:8" ht="15.75" thickBot="1" x14ac:dyDescent="0.3">
      <c r="A56" s="11" t="s">
        <v>123</v>
      </c>
      <c r="B56" s="5" t="s">
        <v>48</v>
      </c>
      <c r="C56" s="6" t="s">
        <v>6</v>
      </c>
      <c r="D56" s="6">
        <v>8.36</v>
      </c>
      <c r="E56" s="6"/>
      <c r="F56" s="6">
        <f t="shared" si="2"/>
        <v>0</v>
      </c>
      <c r="G56" s="21"/>
      <c r="H56" s="22"/>
    </row>
    <row r="57" spans="1:8" ht="15.75" thickBot="1" x14ac:dyDescent="0.3">
      <c r="A57" s="11" t="s">
        <v>124</v>
      </c>
      <c r="B57" s="5" t="s">
        <v>49</v>
      </c>
      <c r="C57" s="6" t="s">
        <v>5</v>
      </c>
      <c r="D57" s="6">
        <v>30.248000000000001</v>
      </c>
      <c r="E57" s="6"/>
      <c r="F57" s="6">
        <f t="shared" si="2"/>
        <v>0</v>
      </c>
      <c r="G57" s="21"/>
      <c r="H57" s="22"/>
    </row>
    <row r="58" spans="1:8" ht="15.75" thickBot="1" x14ac:dyDescent="0.3">
      <c r="A58" s="11" t="s">
        <v>125</v>
      </c>
      <c r="B58" s="5" t="s">
        <v>50</v>
      </c>
      <c r="C58" s="6" t="s">
        <v>5</v>
      </c>
      <c r="D58" s="6">
        <v>8.6999999999999993</v>
      </c>
      <c r="E58" s="6"/>
      <c r="F58" s="6">
        <f t="shared" si="2"/>
        <v>0</v>
      </c>
      <c r="G58" s="21"/>
      <c r="H58" s="22"/>
    </row>
    <row r="59" spans="1:8" ht="15.75" thickBot="1" x14ac:dyDescent="0.3">
      <c r="A59" s="11" t="s">
        <v>126</v>
      </c>
      <c r="B59" s="5" t="s">
        <v>51</v>
      </c>
      <c r="C59" s="6" t="s">
        <v>5</v>
      </c>
      <c r="D59" s="6">
        <v>30.248000000000001</v>
      </c>
      <c r="E59" s="6"/>
      <c r="F59" s="6">
        <f t="shared" si="2"/>
        <v>0</v>
      </c>
      <c r="G59" s="21"/>
      <c r="H59" s="22"/>
    </row>
    <row r="60" spans="1:8" ht="15.75" thickBot="1" x14ac:dyDescent="0.3">
      <c r="A60" s="11" t="s">
        <v>127</v>
      </c>
      <c r="B60" s="5" t="s">
        <v>39</v>
      </c>
      <c r="C60" s="6" t="s">
        <v>5</v>
      </c>
      <c r="D60" s="6">
        <v>8.6999999999999993</v>
      </c>
      <c r="E60" s="6"/>
      <c r="F60" s="6">
        <f t="shared" si="2"/>
        <v>0</v>
      </c>
      <c r="G60" s="21"/>
      <c r="H60" s="22"/>
    </row>
    <row r="61" spans="1:8" ht="15.75" thickBot="1" x14ac:dyDescent="0.3">
      <c r="A61" s="11" t="s">
        <v>128</v>
      </c>
      <c r="B61" s="5" t="s">
        <v>52</v>
      </c>
      <c r="C61" s="6"/>
      <c r="D61" s="6"/>
      <c r="E61" s="6"/>
      <c r="F61" s="6">
        <f t="shared" si="2"/>
        <v>0</v>
      </c>
      <c r="G61" s="21"/>
      <c r="H61" s="22"/>
    </row>
    <row r="62" spans="1:8" ht="15.75" thickBot="1" x14ac:dyDescent="0.3">
      <c r="A62" s="11" t="s">
        <v>129</v>
      </c>
      <c r="B62" s="5" t="s">
        <v>53</v>
      </c>
      <c r="C62" s="6" t="s">
        <v>7</v>
      </c>
      <c r="D62" s="6">
        <v>5</v>
      </c>
      <c r="E62" s="6"/>
      <c r="F62" s="6">
        <f t="shared" si="2"/>
        <v>0</v>
      </c>
      <c r="G62" s="21"/>
      <c r="H62" s="22"/>
    </row>
    <row r="63" spans="1:8" ht="15.75" thickBot="1" x14ac:dyDescent="0.3">
      <c r="A63" s="11" t="s">
        <v>130</v>
      </c>
      <c r="B63" s="5" t="s">
        <v>54</v>
      </c>
      <c r="C63" s="6" t="s">
        <v>7</v>
      </c>
      <c r="D63" s="6">
        <v>1</v>
      </c>
      <c r="E63" s="6"/>
      <c r="F63" s="6">
        <f t="shared" si="2"/>
        <v>0</v>
      </c>
      <c r="G63" s="21"/>
      <c r="H63" s="22"/>
    </row>
    <row r="64" spans="1:8" ht="15.75" thickBot="1" x14ac:dyDescent="0.3">
      <c r="A64" s="11" t="s">
        <v>131</v>
      </c>
      <c r="B64" s="5" t="s">
        <v>55</v>
      </c>
      <c r="C64" s="6" t="s">
        <v>7</v>
      </c>
      <c r="D64" s="6">
        <v>1</v>
      </c>
      <c r="E64" s="6"/>
      <c r="F64" s="6">
        <f t="shared" si="2"/>
        <v>0</v>
      </c>
      <c r="G64" s="21"/>
      <c r="H64" s="22"/>
    </row>
    <row r="65" spans="1:8" ht="15.75" thickBot="1" x14ac:dyDescent="0.3">
      <c r="A65" s="12"/>
      <c r="F65" s="19">
        <f>SUM(F29:F64)</f>
        <v>0</v>
      </c>
    </row>
    <row r="66" spans="1:8" ht="15.75" thickBot="1" x14ac:dyDescent="0.3">
      <c r="A66" s="12"/>
    </row>
    <row r="67" spans="1:8" ht="32.25" customHeight="1" thickBot="1" x14ac:dyDescent="0.3">
      <c r="A67" s="10" t="s">
        <v>0</v>
      </c>
      <c r="B67" s="1" t="s">
        <v>1</v>
      </c>
      <c r="C67" s="2" t="s">
        <v>2</v>
      </c>
      <c r="D67" s="1" t="s">
        <v>3</v>
      </c>
      <c r="E67" s="2" t="s">
        <v>168</v>
      </c>
      <c r="F67" s="2" t="s">
        <v>169</v>
      </c>
    </row>
    <row r="68" spans="1:8" ht="15.75" thickBot="1" x14ac:dyDescent="0.3">
      <c r="A68" s="15">
        <v>10</v>
      </c>
      <c r="B68" s="3" t="s">
        <v>56</v>
      </c>
      <c r="C68" s="9"/>
      <c r="D68" s="9"/>
      <c r="E68" s="9"/>
      <c r="F68" s="9"/>
    </row>
    <row r="69" spans="1:8" ht="15.75" thickBot="1" x14ac:dyDescent="0.3">
      <c r="A69" s="11" t="s">
        <v>132</v>
      </c>
      <c r="B69" s="5" t="s">
        <v>57</v>
      </c>
      <c r="C69" s="6" t="s">
        <v>21</v>
      </c>
      <c r="D69" s="6">
        <v>1</v>
      </c>
      <c r="E69" s="6"/>
      <c r="F69" s="6">
        <f>E69*D69</f>
        <v>0</v>
      </c>
      <c r="G69" s="21"/>
      <c r="H69" s="22"/>
    </row>
    <row r="70" spans="1:8" ht="15.75" thickBot="1" x14ac:dyDescent="0.3">
      <c r="A70" s="11" t="s">
        <v>133</v>
      </c>
      <c r="B70" s="5" t="s">
        <v>58</v>
      </c>
      <c r="C70" s="6" t="s">
        <v>5</v>
      </c>
      <c r="D70" s="6">
        <v>0.5</v>
      </c>
      <c r="E70" s="6"/>
      <c r="F70" s="6">
        <f t="shared" ref="F70:F86" si="3">E70*D70</f>
        <v>0</v>
      </c>
      <c r="G70" s="21"/>
      <c r="H70" s="22"/>
    </row>
    <row r="71" spans="1:8" ht="15.75" thickBot="1" x14ac:dyDescent="0.3">
      <c r="A71" s="11" t="s">
        <v>134</v>
      </c>
      <c r="B71" s="5" t="s">
        <v>59</v>
      </c>
      <c r="C71" s="6" t="s">
        <v>7</v>
      </c>
      <c r="D71" s="6">
        <v>3</v>
      </c>
      <c r="E71" s="6"/>
      <c r="F71" s="6">
        <f t="shared" si="3"/>
        <v>0</v>
      </c>
      <c r="G71" s="21"/>
      <c r="H71" s="22"/>
    </row>
    <row r="72" spans="1:8" ht="15.75" thickBot="1" x14ac:dyDescent="0.3">
      <c r="A72" s="11" t="s">
        <v>135</v>
      </c>
      <c r="B72" s="5" t="s">
        <v>60</v>
      </c>
      <c r="C72" s="6" t="s">
        <v>21</v>
      </c>
      <c r="D72" s="6">
        <v>1</v>
      </c>
      <c r="E72" s="6"/>
      <c r="F72" s="6">
        <f t="shared" si="3"/>
        <v>0</v>
      </c>
      <c r="G72" s="21"/>
      <c r="H72" s="22"/>
    </row>
    <row r="73" spans="1:8" ht="15.75" thickBot="1" x14ac:dyDescent="0.3">
      <c r="A73" s="11" t="s">
        <v>136</v>
      </c>
      <c r="B73" s="5" t="s">
        <v>61</v>
      </c>
      <c r="C73" s="6" t="s">
        <v>5</v>
      </c>
      <c r="D73" s="6">
        <v>1.8</v>
      </c>
      <c r="E73" s="6"/>
      <c r="F73" s="6">
        <f t="shared" si="3"/>
        <v>0</v>
      </c>
      <c r="G73" s="21"/>
      <c r="H73" s="22"/>
    </row>
    <row r="74" spans="1:8" ht="15.75" thickBot="1" x14ac:dyDescent="0.3">
      <c r="A74" s="11" t="s">
        <v>137</v>
      </c>
      <c r="B74" s="5" t="s">
        <v>62</v>
      </c>
      <c r="C74" s="6" t="s">
        <v>21</v>
      </c>
      <c r="D74" s="6">
        <v>1</v>
      </c>
      <c r="E74" s="6"/>
      <c r="F74" s="6">
        <f t="shared" si="3"/>
        <v>0</v>
      </c>
      <c r="G74" s="21"/>
      <c r="H74" s="22"/>
    </row>
    <row r="75" spans="1:8" ht="15.75" thickBot="1" x14ac:dyDescent="0.3">
      <c r="A75" s="11" t="s">
        <v>138</v>
      </c>
      <c r="B75" s="5" t="s">
        <v>63</v>
      </c>
      <c r="C75" s="6" t="s">
        <v>4</v>
      </c>
      <c r="D75" s="6">
        <v>0.86399999999999999</v>
      </c>
      <c r="E75" s="6"/>
      <c r="F75" s="6">
        <f t="shared" si="3"/>
        <v>0</v>
      </c>
      <c r="G75" s="21"/>
      <c r="H75" s="22"/>
    </row>
    <row r="76" spans="1:8" ht="15.75" thickBot="1" x14ac:dyDescent="0.3">
      <c r="A76" s="11" t="s">
        <v>139</v>
      </c>
      <c r="B76" s="5" t="s">
        <v>64</v>
      </c>
      <c r="C76" s="6" t="s">
        <v>5</v>
      </c>
      <c r="D76" s="6">
        <v>1.44</v>
      </c>
      <c r="E76" s="6"/>
      <c r="F76" s="6">
        <f t="shared" si="3"/>
        <v>0</v>
      </c>
      <c r="G76" s="21"/>
      <c r="H76" s="22"/>
    </row>
    <row r="77" spans="1:8" ht="15.75" thickBot="1" x14ac:dyDescent="0.3">
      <c r="A77" s="11" t="s">
        <v>140</v>
      </c>
      <c r="B77" s="5" t="s">
        <v>65</v>
      </c>
      <c r="C77" s="6" t="s">
        <v>5</v>
      </c>
      <c r="D77" s="6">
        <v>2.4</v>
      </c>
      <c r="E77" s="6"/>
      <c r="F77" s="6">
        <f t="shared" si="3"/>
        <v>0</v>
      </c>
      <c r="G77" s="21"/>
      <c r="H77" s="22"/>
    </row>
    <row r="78" spans="1:8" ht="15.75" thickBot="1" x14ac:dyDescent="0.3">
      <c r="A78" s="11" t="s">
        <v>141</v>
      </c>
      <c r="B78" s="5" t="s">
        <v>26</v>
      </c>
      <c r="C78" s="6" t="s">
        <v>5</v>
      </c>
      <c r="D78" s="6">
        <v>15</v>
      </c>
      <c r="E78" s="6"/>
      <c r="F78" s="6">
        <f t="shared" si="3"/>
        <v>0</v>
      </c>
      <c r="G78" s="21"/>
      <c r="H78" s="22"/>
    </row>
    <row r="79" spans="1:8" ht="15.75" thickBot="1" x14ac:dyDescent="0.3">
      <c r="A79" s="11" t="s">
        <v>142</v>
      </c>
      <c r="B79" s="5" t="s">
        <v>31</v>
      </c>
      <c r="C79" s="6" t="s">
        <v>5</v>
      </c>
      <c r="D79" s="6">
        <v>34.436</v>
      </c>
      <c r="E79" s="6"/>
      <c r="F79" s="6">
        <f t="shared" si="3"/>
        <v>0</v>
      </c>
      <c r="G79" s="21"/>
      <c r="H79" s="22"/>
    </row>
    <row r="80" spans="1:8" ht="15.75" thickBot="1" x14ac:dyDescent="0.3">
      <c r="A80" s="11" t="s">
        <v>143</v>
      </c>
      <c r="B80" s="5" t="s">
        <v>66</v>
      </c>
      <c r="C80" s="6" t="s">
        <v>5</v>
      </c>
      <c r="D80" s="6">
        <v>23.597999999999999</v>
      </c>
      <c r="E80" s="6"/>
      <c r="F80" s="6">
        <f t="shared" si="3"/>
        <v>0</v>
      </c>
      <c r="G80" s="21"/>
      <c r="H80" s="22"/>
    </row>
    <row r="81" spans="1:8" ht="15.75" thickBot="1" x14ac:dyDescent="0.3">
      <c r="A81" s="11" t="s">
        <v>144</v>
      </c>
      <c r="B81" s="5" t="s">
        <v>67</v>
      </c>
      <c r="C81" s="6" t="s">
        <v>5</v>
      </c>
      <c r="D81" s="6">
        <v>3.06</v>
      </c>
      <c r="E81" s="6"/>
      <c r="F81" s="6">
        <f t="shared" si="3"/>
        <v>0</v>
      </c>
      <c r="G81" s="21"/>
      <c r="H81" s="22"/>
    </row>
    <row r="82" spans="1:8" ht="15.75" thickBot="1" x14ac:dyDescent="0.3">
      <c r="A82" s="11" t="s">
        <v>145</v>
      </c>
      <c r="B82" s="5" t="s">
        <v>68</v>
      </c>
      <c r="C82" s="6" t="s">
        <v>5</v>
      </c>
      <c r="D82" s="6">
        <v>16.331</v>
      </c>
      <c r="E82" s="6"/>
      <c r="F82" s="6">
        <f t="shared" si="3"/>
        <v>0</v>
      </c>
      <c r="G82" s="21"/>
      <c r="H82" s="22"/>
    </row>
    <row r="83" spans="1:8" ht="15.75" thickBot="1" x14ac:dyDescent="0.3">
      <c r="A83" s="11" t="s">
        <v>146</v>
      </c>
      <c r="B83" s="5" t="s">
        <v>69</v>
      </c>
      <c r="C83" s="6" t="s">
        <v>5</v>
      </c>
      <c r="D83" s="6">
        <v>16.331</v>
      </c>
      <c r="E83" s="6"/>
      <c r="F83" s="6">
        <f t="shared" si="3"/>
        <v>0</v>
      </c>
      <c r="G83" s="21"/>
      <c r="H83" s="22"/>
    </row>
    <row r="84" spans="1:8" ht="15.75" thickBot="1" x14ac:dyDescent="0.3">
      <c r="A84" s="11" t="s">
        <v>147</v>
      </c>
      <c r="B84" s="5" t="s">
        <v>70</v>
      </c>
      <c r="C84" s="6" t="s">
        <v>5</v>
      </c>
      <c r="D84" s="6">
        <v>15</v>
      </c>
      <c r="E84" s="6"/>
      <c r="F84" s="6">
        <f t="shared" si="3"/>
        <v>0</v>
      </c>
      <c r="G84" s="21"/>
      <c r="H84" s="22"/>
    </row>
    <row r="85" spans="1:8" ht="15.75" thickBot="1" x14ac:dyDescent="0.3">
      <c r="A85" s="11" t="s">
        <v>148</v>
      </c>
      <c r="B85" s="5" t="s">
        <v>71</v>
      </c>
      <c r="C85" s="6" t="s">
        <v>5</v>
      </c>
      <c r="D85" s="6">
        <v>15</v>
      </c>
      <c r="E85" s="6"/>
      <c r="F85" s="6">
        <f t="shared" si="3"/>
        <v>0</v>
      </c>
      <c r="G85" s="21"/>
      <c r="H85" s="22"/>
    </row>
    <row r="86" spans="1:8" ht="15.75" thickBot="1" x14ac:dyDescent="0.3">
      <c r="A86" s="11" t="s">
        <v>149</v>
      </c>
      <c r="B86" s="5" t="s">
        <v>72</v>
      </c>
      <c r="C86" s="6" t="s">
        <v>7</v>
      </c>
      <c r="D86" s="6">
        <v>1</v>
      </c>
      <c r="E86" s="6"/>
      <c r="F86" s="6">
        <f t="shared" si="3"/>
        <v>0</v>
      </c>
      <c r="G86" s="21"/>
      <c r="H86" s="22"/>
    </row>
    <row r="87" spans="1:8" ht="15.75" thickBot="1" x14ac:dyDescent="0.3">
      <c r="A87" s="12"/>
      <c r="F87" s="19">
        <f>SUM(F69:F86)</f>
        <v>0</v>
      </c>
    </row>
    <row r="88" spans="1:8" ht="15.75" thickBot="1" x14ac:dyDescent="0.3">
      <c r="A88" s="12"/>
    </row>
    <row r="89" spans="1:8" ht="32.25" customHeight="1" thickBot="1" x14ac:dyDescent="0.3">
      <c r="A89" s="10" t="s">
        <v>0</v>
      </c>
      <c r="B89" s="1" t="s">
        <v>1</v>
      </c>
      <c r="C89" s="2" t="s">
        <v>2</v>
      </c>
      <c r="D89" s="1" t="s">
        <v>3</v>
      </c>
      <c r="E89" s="2" t="s">
        <v>168</v>
      </c>
      <c r="F89" s="2" t="s">
        <v>169</v>
      </c>
    </row>
    <row r="90" spans="1:8" ht="15.75" thickBot="1" x14ac:dyDescent="0.3">
      <c r="A90" s="13">
        <v>11</v>
      </c>
      <c r="B90" s="3" t="s">
        <v>73</v>
      </c>
      <c r="C90" s="4"/>
      <c r="D90" s="4"/>
      <c r="E90" s="4"/>
      <c r="F90" s="4"/>
    </row>
    <row r="91" spans="1:8" ht="15.75" thickBot="1" x14ac:dyDescent="0.3">
      <c r="A91" s="11" t="s">
        <v>150</v>
      </c>
      <c r="B91" s="5" t="s">
        <v>74</v>
      </c>
      <c r="C91" s="6" t="s">
        <v>5</v>
      </c>
      <c r="D91" s="6">
        <v>43.68</v>
      </c>
      <c r="E91" s="6"/>
      <c r="F91" s="6">
        <f t="shared" ref="F91:F96" si="4">E91*D91</f>
        <v>0</v>
      </c>
      <c r="G91" s="21"/>
      <c r="H91" s="22"/>
    </row>
    <row r="92" spans="1:8" ht="15.75" thickBot="1" x14ac:dyDescent="0.3">
      <c r="A92" s="11" t="s">
        <v>151</v>
      </c>
      <c r="B92" s="5" t="s">
        <v>75</v>
      </c>
      <c r="C92" s="6" t="s">
        <v>5</v>
      </c>
      <c r="D92" s="6">
        <v>13.3</v>
      </c>
      <c r="E92" s="6"/>
      <c r="F92" s="6">
        <f t="shared" si="4"/>
        <v>0</v>
      </c>
      <c r="G92" s="21"/>
      <c r="H92" s="22"/>
    </row>
    <row r="93" spans="1:8" ht="15.75" thickBot="1" x14ac:dyDescent="0.3">
      <c r="A93" s="11" t="s">
        <v>152</v>
      </c>
      <c r="B93" s="5" t="s">
        <v>76</v>
      </c>
      <c r="C93" s="6" t="s">
        <v>5</v>
      </c>
      <c r="D93" s="6">
        <v>13.3</v>
      </c>
      <c r="E93" s="6"/>
      <c r="F93" s="6">
        <f t="shared" si="4"/>
        <v>0</v>
      </c>
      <c r="G93" s="21"/>
      <c r="H93" s="22"/>
    </row>
    <row r="94" spans="1:8" ht="15.75" thickBot="1" x14ac:dyDescent="0.3">
      <c r="A94" s="11" t="s">
        <v>153</v>
      </c>
      <c r="B94" s="5" t="s">
        <v>77</v>
      </c>
      <c r="C94" s="6" t="s">
        <v>5</v>
      </c>
      <c r="D94" s="6">
        <v>43.68</v>
      </c>
      <c r="E94" s="6"/>
      <c r="F94" s="6">
        <f t="shared" si="4"/>
        <v>0</v>
      </c>
      <c r="G94" s="21"/>
      <c r="H94" s="22"/>
    </row>
    <row r="95" spans="1:8" ht="15.75" thickBot="1" x14ac:dyDescent="0.3">
      <c r="A95" s="11" t="s">
        <v>154</v>
      </c>
      <c r="B95" s="5" t="s">
        <v>78</v>
      </c>
      <c r="C95" s="6" t="s">
        <v>5</v>
      </c>
      <c r="D95" s="6">
        <v>25.46</v>
      </c>
      <c r="E95" s="6"/>
      <c r="F95" s="6">
        <f t="shared" si="4"/>
        <v>0</v>
      </c>
      <c r="G95" s="21"/>
      <c r="H95" s="22"/>
    </row>
    <row r="96" spans="1:8" ht="15.75" thickBot="1" x14ac:dyDescent="0.3">
      <c r="A96" s="11" t="s">
        <v>155</v>
      </c>
      <c r="B96" s="5" t="s">
        <v>79</v>
      </c>
      <c r="C96" s="6" t="s">
        <v>5</v>
      </c>
      <c r="D96" s="6">
        <v>18.059999999999999</v>
      </c>
      <c r="E96" s="6"/>
      <c r="F96" s="6">
        <f t="shared" si="4"/>
        <v>0</v>
      </c>
      <c r="G96" s="21"/>
      <c r="H96" s="22"/>
    </row>
    <row r="97" spans="1:6" ht="15.75" thickBot="1" x14ac:dyDescent="0.3">
      <c r="A97" s="12"/>
      <c r="F97" s="19">
        <f>SUM(F91:F96)</f>
        <v>0</v>
      </c>
    </row>
    <row r="98" spans="1:6" x14ac:dyDescent="0.25">
      <c r="A98" s="12"/>
    </row>
    <row r="100" spans="1:6" ht="21" x14ac:dyDescent="0.35">
      <c r="F100" s="20">
        <f>F16+F97+F87+F65+F25</f>
        <v>0</v>
      </c>
    </row>
  </sheetData>
  <mergeCells count="77">
    <mergeCell ref="G12:H12"/>
    <mergeCell ref="G13:H13"/>
    <mergeCell ref="G14:H14"/>
    <mergeCell ref="G15:H15"/>
    <mergeCell ref="G6:H6"/>
    <mergeCell ref="G7:H7"/>
    <mergeCell ref="G8:H8"/>
    <mergeCell ref="G9:H9"/>
    <mergeCell ref="G10:H10"/>
    <mergeCell ref="G11:H11"/>
    <mergeCell ref="G96:H96"/>
    <mergeCell ref="G4:H4"/>
    <mergeCell ref="G5:H5"/>
    <mergeCell ref="G91:H91"/>
    <mergeCell ref="G92:H92"/>
    <mergeCell ref="G93:H93"/>
    <mergeCell ref="G94:H94"/>
    <mergeCell ref="G95:H95"/>
    <mergeCell ref="G81:H81"/>
    <mergeCell ref="G82:H82"/>
    <mergeCell ref="G83:H83"/>
    <mergeCell ref="G84:H84"/>
    <mergeCell ref="G85:H85"/>
    <mergeCell ref="G86:H86"/>
    <mergeCell ref="G78:H78"/>
    <mergeCell ref="G79:H79"/>
    <mergeCell ref="G80:H80"/>
    <mergeCell ref="G74:H74"/>
    <mergeCell ref="G75:H75"/>
    <mergeCell ref="G76:H76"/>
    <mergeCell ref="G77:H77"/>
    <mergeCell ref="G69:H69"/>
    <mergeCell ref="G70:H70"/>
    <mergeCell ref="G71:H71"/>
    <mergeCell ref="G72:H72"/>
    <mergeCell ref="G73:H73"/>
    <mergeCell ref="G61:H61"/>
    <mergeCell ref="G62:H62"/>
    <mergeCell ref="G63:H63"/>
    <mergeCell ref="G64:H64"/>
    <mergeCell ref="G55:H55"/>
    <mergeCell ref="G56:H56"/>
    <mergeCell ref="G57:H57"/>
    <mergeCell ref="G58:H58"/>
    <mergeCell ref="G59:H59"/>
    <mergeCell ref="G60:H60"/>
    <mergeCell ref="G49:H49"/>
    <mergeCell ref="G50:H50"/>
    <mergeCell ref="G51:H51"/>
    <mergeCell ref="G52:H52"/>
    <mergeCell ref="G53:H53"/>
    <mergeCell ref="G54:H54"/>
    <mergeCell ref="G43:H43"/>
    <mergeCell ref="G44:H44"/>
    <mergeCell ref="G45:H45"/>
    <mergeCell ref="G46:H46"/>
    <mergeCell ref="G47:H47"/>
    <mergeCell ref="G48:H48"/>
    <mergeCell ref="G37:H37"/>
    <mergeCell ref="G38:H38"/>
    <mergeCell ref="G39:H39"/>
    <mergeCell ref="G40:H40"/>
    <mergeCell ref="G41:H41"/>
    <mergeCell ref="G42:H42"/>
    <mergeCell ref="G35:H35"/>
    <mergeCell ref="G36:H36"/>
    <mergeCell ref="G32:H32"/>
    <mergeCell ref="G33:H33"/>
    <mergeCell ref="G34:H34"/>
    <mergeCell ref="G29:H29"/>
    <mergeCell ref="G30:H30"/>
    <mergeCell ref="G31:H31"/>
    <mergeCell ref="G21:H21"/>
    <mergeCell ref="G22:H22"/>
    <mergeCell ref="G23:H23"/>
    <mergeCell ref="G24:H24"/>
    <mergeCell ref="G20:H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2018-08-07T10:41:32Z</dcterms:modified>
</cp:coreProperties>
</file>