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rudkiy\Desktop\Электрика\"/>
    </mc:Choice>
  </mc:AlternateContent>
  <xr:revisionPtr revIDLastSave="0" documentId="13_ncr:1_{AB7FDD22-7136-4FB7-82EA-547511C5244C}" xr6:coauthVersionLast="40" xr6:coauthVersionMax="40" xr10:uidLastSave="{00000000-0000-0000-0000-000000000000}"/>
  <bookViews>
    <workbookView xWindow="0" yWindow="0" windowWidth="38400" windowHeight="17565" xr2:uid="{00000000-000D-0000-FFFF-FFFF00000000}"/>
  </bookViews>
  <sheets>
    <sheet name="Сводка моя" sheetId="2" r:id="rId1"/>
  </sheets>
  <definedNames>
    <definedName name="_xlnm.Print_Area" localSheetId="0">'Сводка моя'!$B$2:$I$63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4" i="2" l="1"/>
  <c r="H54" i="2"/>
  <c r="I54" i="2"/>
  <c r="G58" i="2"/>
  <c r="H58" i="2"/>
  <c r="I58" i="2"/>
  <c r="I60" i="2" l="1"/>
  <c r="I59" i="2"/>
  <c r="I56" i="2"/>
  <c r="I55" i="2"/>
  <c r="H24" i="2"/>
  <c r="I24" i="2" s="1"/>
  <c r="G24" i="2"/>
  <c r="H23" i="2"/>
  <c r="G23" i="2"/>
  <c r="H22" i="2"/>
  <c r="G22" i="2"/>
  <c r="H21" i="2"/>
  <c r="G21" i="2"/>
  <c r="H20" i="2"/>
  <c r="G20" i="2"/>
  <c r="H19" i="2"/>
  <c r="G19" i="2"/>
  <c r="I19" i="2" s="1"/>
  <c r="H18" i="2"/>
  <c r="G18" i="2"/>
  <c r="H17" i="2"/>
  <c r="G17" i="2"/>
  <c r="I17" i="2" s="1"/>
  <c r="H16" i="2"/>
  <c r="G16" i="2"/>
  <c r="I16" i="2" s="1"/>
  <c r="H15" i="2"/>
  <c r="G15" i="2"/>
  <c r="I15" i="2" s="1"/>
  <c r="G6" i="2"/>
  <c r="H6" i="2"/>
  <c r="I6" i="2" s="1"/>
  <c r="G7" i="2"/>
  <c r="I7" i="2" s="1"/>
  <c r="H7" i="2"/>
  <c r="G8" i="2"/>
  <c r="H8" i="2"/>
  <c r="G9" i="2"/>
  <c r="I9" i="2" s="1"/>
  <c r="H9" i="2"/>
  <c r="G10" i="2"/>
  <c r="H10" i="2"/>
  <c r="G11" i="2"/>
  <c r="H11" i="2"/>
  <c r="G12" i="2"/>
  <c r="H12" i="2"/>
  <c r="H5" i="2"/>
  <c r="G5" i="2"/>
  <c r="I26" i="2"/>
  <c r="H26" i="2"/>
  <c r="G26" i="2"/>
  <c r="I27" i="2"/>
  <c r="E24" i="2"/>
  <c r="E23" i="2"/>
  <c r="E22" i="2"/>
  <c r="E21" i="2"/>
  <c r="E20" i="2"/>
  <c r="E19" i="2"/>
  <c r="E18" i="2"/>
  <c r="E17" i="2"/>
  <c r="E16" i="2"/>
  <c r="E15" i="2"/>
  <c r="E6" i="2"/>
  <c r="E7" i="2"/>
  <c r="E8" i="2"/>
  <c r="E9" i="2"/>
  <c r="E10" i="2"/>
  <c r="E11" i="2"/>
  <c r="E12" i="2"/>
  <c r="E5" i="2"/>
  <c r="I5" i="2" l="1"/>
  <c r="H4" i="2"/>
  <c r="H14" i="2"/>
  <c r="I23" i="2"/>
  <c r="I18" i="2"/>
  <c r="I14" i="2" s="1"/>
  <c r="I20" i="2"/>
  <c r="I22" i="2"/>
  <c r="G14" i="2"/>
  <c r="H29" i="2"/>
  <c r="I21" i="2"/>
  <c r="I12" i="2"/>
  <c r="I10" i="2"/>
  <c r="I8" i="2"/>
  <c r="I4" i="2" s="1"/>
  <c r="G4" i="2"/>
  <c r="I11" i="2"/>
  <c r="H49" i="2"/>
  <c r="G49" i="2"/>
  <c r="H50" i="2"/>
  <c r="H39" i="2"/>
  <c r="G39" i="2"/>
  <c r="E39" i="2"/>
  <c r="G29" i="2" l="1"/>
  <c r="I29" i="2" s="1"/>
  <c r="E49" i="2"/>
  <c r="I39" i="2"/>
  <c r="I49" i="2"/>
  <c r="E50" i="2"/>
  <c r="G50" i="2" s="1"/>
  <c r="I50" i="2" s="1"/>
  <c r="H48" i="2"/>
  <c r="G48" i="2"/>
  <c r="H47" i="2"/>
  <c r="G37" i="2"/>
  <c r="H37" i="2"/>
  <c r="G38" i="2"/>
  <c r="H38" i="2"/>
  <c r="G40" i="2"/>
  <c r="H40" i="2"/>
  <c r="E47" i="2"/>
  <c r="E37" i="2"/>
  <c r="E38" i="2"/>
  <c r="E40" i="2"/>
  <c r="I34" i="2"/>
  <c r="I44" i="2" s="1"/>
  <c r="C34" i="2"/>
  <c r="C44" i="2" s="1"/>
  <c r="D34" i="2"/>
  <c r="D44" i="2" s="1"/>
  <c r="E34" i="2"/>
  <c r="E44" i="2" s="1"/>
  <c r="F34" i="2"/>
  <c r="F44" i="2" s="1"/>
  <c r="G34" i="2"/>
  <c r="G44" i="2" s="1"/>
  <c r="H34" i="2"/>
  <c r="H44" i="2" s="1"/>
  <c r="B35" i="2"/>
  <c r="H36" i="2" l="1"/>
  <c r="H35" i="2" s="1"/>
  <c r="H46" i="2"/>
  <c r="H45" i="2" s="1"/>
  <c r="G47" i="2"/>
  <c r="I47" i="2" s="1"/>
  <c r="E48" i="2"/>
  <c r="I40" i="2"/>
  <c r="I38" i="2"/>
  <c r="E36" i="2"/>
  <c r="G36" i="2"/>
  <c r="G46" i="2"/>
  <c r="I48" i="2"/>
  <c r="I37" i="2"/>
  <c r="I46" i="2" l="1"/>
  <c r="I36" i="2"/>
  <c r="E46" i="2"/>
  <c r="I45" i="2"/>
  <c r="I35" i="2"/>
  <c r="G45" i="2"/>
  <c r="H52" i="2"/>
  <c r="H62" i="2" s="1"/>
  <c r="G35" i="2"/>
  <c r="G52" i="2" l="1"/>
  <c r="G62" i="2" s="1"/>
  <c r="I52" i="2"/>
  <c r="I62" i="2" l="1"/>
  <c r="I63" i="2" s="1"/>
</calcChain>
</file>

<file path=xl/sharedStrings.xml><?xml version="1.0" encoding="utf-8"?>
<sst xmlns="http://schemas.openxmlformats.org/spreadsheetml/2006/main" count="50" uniqueCount="46">
  <si>
    <t>Подрозетник</t>
  </si>
  <si>
    <t>Распред-коробка</t>
  </si>
  <si>
    <t>Кабель 3х2,5</t>
  </si>
  <si>
    <t>1 этаж</t>
  </si>
  <si>
    <t>Кабель 3х1,5</t>
  </si>
  <si>
    <t>Монтаж распред-коробки</t>
  </si>
  <si>
    <t>Распайка коробки</t>
  </si>
  <si>
    <t>Сверление подрозетника</t>
  </si>
  <si>
    <t>Установка подрозетника</t>
  </si>
  <si>
    <t>Автомат 16А</t>
  </si>
  <si>
    <t>Автомат 10А</t>
  </si>
  <si>
    <t>Диф-автомат на ванну 16А</t>
  </si>
  <si>
    <t>Монтаж автоматики</t>
  </si>
  <si>
    <t>Штроба в пенобетоне, м.п.</t>
  </si>
  <si>
    <t>Расходные материалы, транспорт</t>
  </si>
  <si>
    <t>Монтаж кабельных трасс</t>
  </si>
  <si>
    <t>2 этаж</t>
  </si>
  <si>
    <t>Гофра Д20</t>
  </si>
  <si>
    <t>Распайка в подрозетнике</t>
  </si>
  <si>
    <t>Монтаж кабельных трасс в гофре</t>
  </si>
  <si>
    <t>Интернет-кабель + монтаж</t>
  </si>
  <si>
    <t>Материалы</t>
  </si>
  <si>
    <t>Работа</t>
  </si>
  <si>
    <t>ИТОГО кол</t>
  </si>
  <si>
    <t>Цена</t>
  </si>
  <si>
    <t>Сумма 1эт</t>
  </si>
  <si>
    <t>Сумма 2эт</t>
  </si>
  <si>
    <t>ИТОГО</t>
  </si>
  <si>
    <t>Установка розеток</t>
  </si>
  <si>
    <t>Установка выключателей</t>
  </si>
  <si>
    <t>Установка светильников</t>
  </si>
  <si>
    <t>ЧЕРНОВАЯ ЭЛЕКТРИКА</t>
  </si>
  <si>
    <t>ЧИСТОВАЯ ЭЛЕКТРИКА</t>
  </si>
  <si>
    <t>Выключатели</t>
  </si>
  <si>
    <t>Розетки</t>
  </si>
  <si>
    <t>Датчик движения</t>
  </si>
  <si>
    <t>ИТОГО ЧЕРНОВАЯ</t>
  </si>
  <si>
    <t>ИТОГО ЧИСТОВАЯ</t>
  </si>
  <si>
    <t>ИТОГО ЭЛЕКТРИКА ПОД КЛЮЧ</t>
  </si>
  <si>
    <t>Установка датчика движения</t>
  </si>
  <si>
    <t>Бра</t>
  </si>
  <si>
    <t>Светильники потолочные LED</t>
  </si>
  <si>
    <t>Установка Бра</t>
  </si>
  <si>
    <t>УСТАНОВКА ДОМОФОНА</t>
  </si>
  <si>
    <t>Работы</t>
  </si>
  <si>
    <t>ЗАЗЕМЛЕНИЕ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</si>
</sst>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  -&quot;?_);_(@_)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charset val="204"/>
      <scheme val="minor"/>
    </font>
    <font>
      <sz val="11"/>
      <color indexed="12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6" borderId="3" applyNumberFormat="0" applyAlignment="0" applyProtection="0"/>
  </cellStyleXfs>
  <cellXfs count="36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64" fontId="2" fillId="0" borderId="0" xfId="0" applyNumberFormat="1" applyFont="1"/>
    <xf numFmtId="164" fontId="0" fillId="2" borderId="1" xfId="0" applyNumberFormat="1" applyFill="1" applyBorder="1"/>
    <xf numFmtId="164" fontId="3" fillId="0" borderId="2" xfId="0" applyNumberFormat="1" applyFont="1" applyBorder="1"/>
    <xf numFmtId="164" fontId="1" fillId="0" borderId="2" xfId="0" applyNumberFormat="1" applyFont="1" applyBorder="1"/>
    <xf numFmtId="0" fontId="0" fillId="0" borderId="2" xfId="0" applyBorder="1"/>
    <xf numFmtId="164" fontId="2" fillId="0" borderId="2" xfId="0" applyNumberFormat="1" applyFont="1" applyBorder="1"/>
    <xf numFmtId="164" fontId="0" fillId="0" borderId="2" xfId="0" applyNumberFormat="1" applyBorder="1"/>
    <xf numFmtId="164" fontId="4" fillId="0" borderId="0" xfId="0" applyNumberFormat="1" applyFont="1"/>
    <xf numFmtId="164" fontId="5" fillId="0" borderId="0" xfId="0" applyNumberFormat="1" applyFont="1"/>
    <xf numFmtId="164" fontId="6" fillId="3" borderId="0" xfId="0" applyNumberFormat="1" applyFont="1" applyFill="1"/>
    <xf numFmtId="164" fontId="1" fillId="2" borderId="0" xfId="0" applyNumberFormat="1" applyFont="1" applyFill="1"/>
    <xf numFmtId="164" fontId="1" fillId="2" borderId="2" xfId="0" applyNumberFormat="1" applyFont="1" applyFill="1" applyBorder="1"/>
    <xf numFmtId="0" fontId="1" fillId="0" borderId="0" xfId="0" applyFont="1" applyBorder="1"/>
    <xf numFmtId="164" fontId="3" fillId="0" borderId="0" xfId="0" applyNumberFormat="1" applyFont="1" applyBorder="1"/>
    <xf numFmtId="164" fontId="1" fillId="0" borderId="0" xfId="0" applyNumberFormat="1" applyFont="1" applyBorder="1"/>
    <xf numFmtId="164" fontId="1" fillId="2" borderId="0" xfId="0" applyNumberFormat="1" applyFont="1" applyFill="1" applyBorder="1"/>
    <xf numFmtId="0" fontId="1" fillId="4" borderId="2" xfId="0" applyFont="1" applyFill="1" applyBorder="1"/>
    <xf numFmtId="0" fontId="1" fillId="5" borderId="2" xfId="0" applyFont="1" applyFill="1" applyBorder="1"/>
    <xf numFmtId="164" fontId="3" fillId="5" borderId="2" xfId="0" applyNumberFormat="1" applyFont="1" applyFill="1" applyBorder="1"/>
    <xf numFmtId="164" fontId="1" fillId="5" borderId="2" xfId="0" applyNumberFormat="1" applyFont="1" applyFill="1" applyBorder="1"/>
    <xf numFmtId="0" fontId="0" fillId="0" borderId="0" xfId="0" applyFill="1" applyBorder="1"/>
    <xf numFmtId="0" fontId="7" fillId="2" borderId="0" xfId="1" applyFont="1" applyFill="1" applyBorder="1"/>
    <xf numFmtId="0" fontId="0" fillId="0" borderId="0" xfId="0" applyBorder="1"/>
    <xf numFmtId="0" fontId="0" fillId="0" borderId="4" xfId="0" applyFill="1" applyBorder="1"/>
    <xf numFmtId="0" fontId="0" fillId="0" borderId="4" xfId="0" applyBorder="1"/>
    <xf numFmtId="164" fontId="6" fillId="3" borderId="4" xfId="0" applyNumberFormat="1" applyFont="1" applyFill="1" applyBorder="1"/>
    <xf numFmtId="164" fontId="1" fillId="4" borderId="2" xfId="0" applyNumberFormat="1" applyFont="1" applyFill="1" applyBorder="1"/>
    <xf numFmtId="164" fontId="0" fillId="0" borderId="0" xfId="0" applyNumberFormat="1" applyBorder="1"/>
    <xf numFmtId="164" fontId="0" fillId="0" borderId="4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240316</xdr:colOff>
      <xdr:row>0</xdr:row>
      <xdr:rowOff>123825</xdr:rowOff>
    </xdr:from>
    <xdr:to>
      <xdr:col>29</xdr:col>
      <xdr:colOff>597515</xdr:colOff>
      <xdr:row>28</xdr:row>
      <xdr:rowOff>94361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DCB5941-5FF4-4472-88FC-A0BFDDE47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3110" y="123825"/>
          <a:ext cx="11854434" cy="5304536"/>
        </a:xfrm>
        <a:prstGeom prst="rect">
          <a:avLst/>
        </a:prstGeom>
      </xdr:spPr>
    </xdr:pic>
    <xdr:clientData/>
  </xdr:twoCellAnchor>
  <xdr:twoCellAnchor editAs="oneCell">
    <xdr:from>
      <xdr:col>10</xdr:col>
      <xdr:colOff>184899</xdr:colOff>
      <xdr:row>27</xdr:row>
      <xdr:rowOff>158615</xdr:rowOff>
    </xdr:from>
    <xdr:to>
      <xdr:col>29</xdr:col>
      <xdr:colOff>530844</xdr:colOff>
      <xdr:row>55</xdr:row>
      <xdr:rowOff>39947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76E799AF-A20B-48EE-A815-96C093F28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17693" y="5302115"/>
          <a:ext cx="11843180" cy="52153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64"/>
  <sheetViews>
    <sheetView showGridLines="0" tabSelected="1" topLeftCell="A19" zoomScaleNormal="100" workbookViewId="0">
      <selection activeCell="M64" sqref="M64"/>
    </sheetView>
  </sheetViews>
  <sheetFormatPr defaultRowHeight="15" x14ac:dyDescent="0.25"/>
  <cols>
    <col min="2" max="2" width="32.7109375" bestFit="1" customWidth="1"/>
    <col min="3" max="8" width="12" customWidth="1"/>
    <col min="9" max="9" width="14.42578125" customWidth="1"/>
    <col min="10" max="11" width="9.140625" customWidth="1"/>
  </cols>
  <sheetData>
    <row r="2" spans="2:10" x14ac:dyDescent="0.25">
      <c r="B2" s="23" t="s">
        <v>31</v>
      </c>
      <c r="C2" s="23"/>
      <c r="D2" s="23"/>
      <c r="E2" s="23"/>
      <c r="F2" s="23"/>
      <c r="G2" s="23"/>
      <c r="H2" s="23"/>
      <c r="I2" s="23"/>
    </row>
    <row r="3" spans="2:10" x14ac:dyDescent="0.25">
      <c r="B3" s="5"/>
      <c r="C3" s="6" t="s">
        <v>3</v>
      </c>
      <c r="D3" s="6" t="s">
        <v>16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</row>
    <row r="4" spans="2:10" x14ac:dyDescent="0.25">
      <c r="B4" s="3" t="s">
        <v>21</v>
      </c>
      <c r="C4" s="8"/>
      <c r="D4" s="8"/>
      <c r="E4" s="8"/>
      <c r="F4" s="8"/>
      <c r="G4" s="4">
        <f>SUM(G5:G12)</f>
        <v>0</v>
      </c>
      <c r="H4" s="4">
        <f>SUM(H5:H12)</f>
        <v>0</v>
      </c>
      <c r="I4" s="4">
        <f>SUM(I5:I12)</f>
        <v>0</v>
      </c>
    </row>
    <row r="5" spans="2:10" x14ac:dyDescent="0.25">
      <c r="B5" t="s">
        <v>0</v>
      </c>
      <c r="C5" s="14">
        <v>78</v>
      </c>
      <c r="D5" s="14">
        <v>56</v>
      </c>
      <c r="E5" s="2">
        <f>SUM(C5:D5)</f>
        <v>134</v>
      </c>
      <c r="F5" s="16"/>
      <c r="G5" s="14">
        <f>C5*F5</f>
        <v>0</v>
      </c>
      <c r="H5" s="14">
        <f>D5*F5</f>
        <v>0</v>
      </c>
      <c r="I5" s="17">
        <f>SUM(G5:H5)</f>
        <v>0</v>
      </c>
      <c r="J5" s="1"/>
    </row>
    <row r="6" spans="2:10" x14ac:dyDescent="0.25">
      <c r="B6" t="s">
        <v>1</v>
      </c>
      <c r="C6" s="14">
        <v>28</v>
      </c>
      <c r="D6" s="14">
        <v>0</v>
      </c>
      <c r="E6" s="2">
        <f t="shared" ref="E6:E12" si="0">SUM(C6:D6)</f>
        <v>28</v>
      </c>
      <c r="F6" s="16"/>
      <c r="G6" s="14">
        <f t="shared" ref="G6:G12" si="1">C6*F6</f>
        <v>0</v>
      </c>
      <c r="H6" s="14">
        <f t="shared" ref="H6:H12" si="2">D6*F6</f>
        <v>0</v>
      </c>
      <c r="I6" s="17">
        <f t="shared" ref="I6:I12" si="3">SUM(G6:H6)</f>
        <v>0</v>
      </c>
      <c r="J6" s="1"/>
    </row>
    <row r="7" spans="2:10" x14ac:dyDescent="0.25">
      <c r="B7" t="s">
        <v>2</v>
      </c>
      <c r="C7" s="14">
        <v>300</v>
      </c>
      <c r="D7" s="14">
        <v>160</v>
      </c>
      <c r="E7" s="2">
        <f t="shared" si="0"/>
        <v>460</v>
      </c>
      <c r="F7" s="16"/>
      <c r="G7" s="14">
        <f t="shared" si="1"/>
        <v>0</v>
      </c>
      <c r="H7" s="14">
        <f t="shared" si="2"/>
        <v>0</v>
      </c>
      <c r="I7" s="17">
        <f t="shared" si="3"/>
        <v>0</v>
      </c>
      <c r="J7" s="1"/>
    </row>
    <row r="8" spans="2:10" x14ac:dyDescent="0.25">
      <c r="B8" t="s">
        <v>4</v>
      </c>
      <c r="C8" s="14">
        <v>140</v>
      </c>
      <c r="D8" s="14">
        <v>160</v>
      </c>
      <c r="E8" s="2">
        <f t="shared" si="0"/>
        <v>300</v>
      </c>
      <c r="F8" s="16"/>
      <c r="G8" s="14">
        <f t="shared" si="1"/>
        <v>0</v>
      </c>
      <c r="H8" s="14">
        <f t="shared" si="2"/>
        <v>0</v>
      </c>
      <c r="I8" s="17">
        <f t="shared" si="3"/>
        <v>0</v>
      </c>
      <c r="J8" s="1"/>
    </row>
    <row r="9" spans="2:10" x14ac:dyDescent="0.25">
      <c r="B9" t="s">
        <v>17</v>
      </c>
      <c r="C9" s="14">
        <v>145</v>
      </c>
      <c r="D9" s="14">
        <v>0</v>
      </c>
      <c r="E9" s="2">
        <f t="shared" si="0"/>
        <v>145</v>
      </c>
      <c r="F9" s="16"/>
      <c r="G9" s="14">
        <f t="shared" si="1"/>
        <v>0</v>
      </c>
      <c r="H9" s="14">
        <f t="shared" si="2"/>
        <v>0</v>
      </c>
      <c r="I9" s="17">
        <f t="shared" si="3"/>
        <v>0</v>
      </c>
      <c r="J9" s="1"/>
    </row>
    <row r="10" spans="2:10" x14ac:dyDescent="0.25">
      <c r="B10" t="s">
        <v>9</v>
      </c>
      <c r="C10" s="14">
        <v>16</v>
      </c>
      <c r="D10" s="14">
        <v>6</v>
      </c>
      <c r="E10" s="2">
        <f t="shared" si="0"/>
        <v>22</v>
      </c>
      <c r="F10" s="16"/>
      <c r="G10" s="14">
        <f t="shared" si="1"/>
        <v>0</v>
      </c>
      <c r="H10" s="14">
        <f t="shared" si="2"/>
        <v>0</v>
      </c>
      <c r="I10" s="17">
        <f t="shared" si="3"/>
        <v>0</v>
      </c>
      <c r="J10" s="1"/>
    </row>
    <row r="11" spans="2:10" x14ac:dyDescent="0.25">
      <c r="B11" t="s">
        <v>10</v>
      </c>
      <c r="C11" s="14">
        <v>11</v>
      </c>
      <c r="D11" s="14">
        <v>7</v>
      </c>
      <c r="E11" s="2">
        <f t="shared" si="0"/>
        <v>18</v>
      </c>
      <c r="F11" s="16"/>
      <c r="G11" s="14">
        <f t="shared" si="1"/>
        <v>0</v>
      </c>
      <c r="H11" s="14">
        <f t="shared" si="2"/>
        <v>0</v>
      </c>
      <c r="I11" s="17">
        <f t="shared" si="3"/>
        <v>0</v>
      </c>
      <c r="J11" s="1"/>
    </row>
    <row r="12" spans="2:10" x14ac:dyDescent="0.25">
      <c r="B12" t="s">
        <v>11</v>
      </c>
      <c r="C12" s="14">
        <v>1</v>
      </c>
      <c r="D12" s="15">
        <v>2</v>
      </c>
      <c r="E12" s="2">
        <f t="shared" si="0"/>
        <v>3</v>
      </c>
      <c r="F12" s="16"/>
      <c r="G12" s="14">
        <f t="shared" si="1"/>
        <v>0</v>
      </c>
      <c r="H12" s="14">
        <f t="shared" si="2"/>
        <v>0</v>
      </c>
      <c r="I12" s="17">
        <f t="shared" si="3"/>
        <v>0</v>
      </c>
      <c r="J12" s="1"/>
    </row>
    <row r="13" spans="2:10" x14ac:dyDescent="0.25">
      <c r="C13" s="1"/>
      <c r="D13" s="1"/>
      <c r="E13" s="2"/>
      <c r="F13" s="1"/>
      <c r="G13" s="1"/>
      <c r="H13" s="1"/>
      <c r="I13" s="1"/>
      <c r="J13" s="1"/>
    </row>
    <row r="14" spans="2:10" x14ac:dyDescent="0.25">
      <c r="B14" s="3" t="s">
        <v>22</v>
      </c>
      <c r="C14" s="8"/>
      <c r="D14" s="8"/>
      <c r="E14" s="8"/>
      <c r="F14" s="8"/>
      <c r="G14" s="4">
        <f>SUM(G15:G24)</f>
        <v>0</v>
      </c>
      <c r="H14" s="4">
        <f>SUM(H15:H24)</f>
        <v>0</v>
      </c>
      <c r="I14" s="4">
        <f>SUM(I15:I24)</f>
        <v>0</v>
      </c>
      <c r="J14" s="1"/>
    </row>
    <row r="15" spans="2:10" x14ac:dyDescent="0.25">
      <c r="B15" t="s">
        <v>13</v>
      </c>
      <c r="C15" s="14">
        <v>121</v>
      </c>
      <c r="D15" s="14">
        <v>55</v>
      </c>
      <c r="E15" s="2">
        <f t="shared" ref="E15:E24" si="4">SUM(C15:D15)</f>
        <v>176</v>
      </c>
      <c r="F15" s="16"/>
      <c r="G15" s="14">
        <f t="shared" ref="G15:G24" si="5">C15*F15</f>
        <v>0</v>
      </c>
      <c r="H15" s="14">
        <f t="shared" ref="H15:H24" si="6">D15*F15</f>
        <v>0</v>
      </c>
      <c r="I15" s="17">
        <f t="shared" ref="I15:I24" si="7">SUM(G15:H15)</f>
        <v>0</v>
      </c>
      <c r="J15" s="1"/>
    </row>
    <row r="16" spans="2:10" x14ac:dyDescent="0.25">
      <c r="B16" t="s">
        <v>5</v>
      </c>
      <c r="C16" s="14">
        <v>28</v>
      </c>
      <c r="D16" s="14">
        <v>0</v>
      </c>
      <c r="E16" s="2">
        <f t="shared" si="4"/>
        <v>28</v>
      </c>
      <c r="F16" s="16"/>
      <c r="G16" s="14">
        <f t="shared" si="5"/>
        <v>0</v>
      </c>
      <c r="H16" s="14">
        <f t="shared" si="6"/>
        <v>0</v>
      </c>
      <c r="I16" s="17">
        <f t="shared" si="7"/>
        <v>0</v>
      </c>
      <c r="J16" s="1"/>
    </row>
    <row r="17" spans="2:10" x14ac:dyDescent="0.25">
      <c r="B17" t="s">
        <v>6</v>
      </c>
      <c r="C17" s="14">
        <v>28</v>
      </c>
      <c r="D17" s="14">
        <v>0</v>
      </c>
      <c r="E17" s="2">
        <f t="shared" si="4"/>
        <v>28</v>
      </c>
      <c r="F17" s="16"/>
      <c r="G17" s="14">
        <f t="shared" si="5"/>
        <v>0</v>
      </c>
      <c r="H17" s="14">
        <f t="shared" si="6"/>
        <v>0</v>
      </c>
      <c r="I17" s="17">
        <f t="shared" si="7"/>
        <v>0</v>
      </c>
      <c r="J17" s="1"/>
    </row>
    <row r="18" spans="2:10" x14ac:dyDescent="0.25">
      <c r="B18" t="s">
        <v>7</v>
      </c>
      <c r="C18" s="14">
        <v>78</v>
      </c>
      <c r="D18" s="14">
        <v>56</v>
      </c>
      <c r="E18" s="2">
        <f t="shared" si="4"/>
        <v>134</v>
      </c>
      <c r="F18" s="16"/>
      <c r="G18" s="14">
        <f t="shared" si="5"/>
        <v>0</v>
      </c>
      <c r="H18" s="14">
        <f t="shared" si="6"/>
        <v>0</v>
      </c>
      <c r="I18" s="17">
        <f t="shared" si="7"/>
        <v>0</v>
      </c>
      <c r="J18" s="1"/>
    </row>
    <row r="19" spans="2:10" x14ac:dyDescent="0.25">
      <c r="B19" t="s">
        <v>8</v>
      </c>
      <c r="C19" s="14">
        <v>78</v>
      </c>
      <c r="D19" s="14">
        <v>56</v>
      </c>
      <c r="E19" s="2">
        <f t="shared" si="4"/>
        <v>134</v>
      </c>
      <c r="F19" s="16"/>
      <c r="G19" s="14">
        <f t="shared" si="5"/>
        <v>0</v>
      </c>
      <c r="H19" s="14">
        <f t="shared" si="6"/>
        <v>0</v>
      </c>
      <c r="I19" s="17">
        <f t="shared" si="7"/>
        <v>0</v>
      </c>
      <c r="J19" s="1"/>
    </row>
    <row r="20" spans="2:10" x14ac:dyDescent="0.25">
      <c r="B20" t="s">
        <v>15</v>
      </c>
      <c r="C20" s="14">
        <v>440</v>
      </c>
      <c r="D20" s="14">
        <v>0</v>
      </c>
      <c r="E20" s="2">
        <f t="shared" si="4"/>
        <v>440</v>
      </c>
      <c r="F20" s="16"/>
      <c r="G20" s="14">
        <f t="shared" si="5"/>
        <v>0</v>
      </c>
      <c r="H20" s="14">
        <f t="shared" si="6"/>
        <v>0</v>
      </c>
      <c r="I20" s="17">
        <f t="shared" si="7"/>
        <v>0</v>
      </c>
      <c r="J20" s="1"/>
    </row>
    <row r="21" spans="2:10" x14ac:dyDescent="0.25">
      <c r="B21" t="s">
        <v>19</v>
      </c>
      <c r="C21" s="14">
        <v>0</v>
      </c>
      <c r="D21" s="14">
        <v>145</v>
      </c>
      <c r="E21" s="2">
        <f t="shared" si="4"/>
        <v>145</v>
      </c>
      <c r="F21" s="16"/>
      <c r="G21" s="14">
        <f t="shared" si="5"/>
        <v>0</v>
      </c>
      <c r="H21" s="14">
        <f t="shared" si="6"/>
        <v>0</v>
      </c>
      <c r="I21" s="17">
        <f t="shared" si="7"/>
        <v>0</v>
      </c>
      <c r="J21" s="1"/>
    </row>
    <row r="22" spans="2:10" x14ac:dyDescent="0.25">
      <c r="B22" t="s">
        <v>18</v>
      </c>
      <c r="C22" s="14">
        <v>0</v>
      </c>
      <c r="D22" s="14">
        <v>15</v>
      </c>
      <c r="E22" s="2">
        <f t="shared" si="4"/>
        <v>15</v>
      </c>
      <c r="F22" s="16"/>
      <c r="G22" s="14">
        <f t="shared" si="5"/>
        <v>0</v>
      </c>
      <c r="H22" s="14">
        <f t="shared" si="6"/>
        <v>0</v>
      </c>
      <c r="I22" s="17">
        <f t="shared" si="7"/>
        <v>0</v>
      </c>
      <c r="J22" s="1"/>
    </row>
    <row r="23" spans="2:10" x14ac:dyDescent="0.25">
      <c r="B23" t="s">
        <v>12</v>
      </c>
      <c r="C23" s="14">
        <v>19</v>
      </c>
      <c r="D23" s="14">
        <v>15</v>
      </c>
      <c r="E23" s="2">
        <f t="shared" si="4"/>
        <v>34</v>
      </c>
      <c r="F23" s="16"/>
      <c r="G23" s="14">
        <f t="shared" si="5"/>
        <v>0</v>
      </c>
      <c r="H23" s="14">
        <f t="shared" si="6"/>
        <v>0</v>
      </c>
      <c r="I23" s="17">
        <f t="shared" si="7"/>
        <v>0</v>
      </c>
      <c r="J23" s="1"/>
    </row>
    <row r="24" spans="2:10" x14ac:dyDescent="0.25">
      <c r="B24" t="s">
        <v>14</v>
      </c>
      <c r="C24" s="14">
        <v>1</v>
      </c>
      <c r="D24" s="14">
        <v>1</v>
      </c>
      <c r="E24" s="2">
        <f t="shared" si="4"/>
        <v>2</v>
      </c>
      <c r="F24" s="16"/>
      <c r="G24" s="14">
        <f t="shared" si="5"/>
        <v>0</v>
      </c>
      <c r="H24" s="14">
        <f t="shared" si="6"/>
        <v>0</v>
      </c>
      <c r="I24" s="17">
        <f t="shared" si="7"/>
        <v>0</v>
      </c>
      <c r="J24" s="1"/>
    </row>
    <row r="25" spans="2:10" x14ac:dyDescent="0.25">
      <c r="C25" s="14"/>
      <c r="D25" s="14"/>
      <c r="E25" s="1"/>
      <c r="F25" s="1"/>
      <c r="G25" s="1"/>
      <c r="H25" s="1"/>
      <c r="I25" s="1"/>
    </row>
    <row r="26" spans="2:10" x14ac:dyDescent="0.25">
      <c r="B26" s="3" t="s">
        <v>20</v>
      </c>
      <c r="C26" s="8"/>
      <c r="D26" s="8"/>
      <c r="E26" s="8"/>
      <c r="F26" s="8"/>
      <c r="G26" s="4">
        <f>G27</f>
        <v>0</v>
      </c>
      <c r="H26" s="4">
        <f>H27</f>
        <v>0</v>
      </c>
      <c r="I26" s="4">
        <f>I27</f>
        <v>0</v>
      </c>
    </row>
    <row r="27" spans="2:10" x14ac:dyDescent="0.25">
      <c r="C27" s="7"/>
      <c r="D27" s="7"/>
      <c r="E27" s="1"/>
      <c r="F27" s="1"/>
      <c r="G27" s="16"/>
      <c r="H27" s="16"/>
      <c r="I27" s="17">
        <f>SUM(G27:H27)</f>
        <v>0</v>
      </c>
    </row>
    <row r="28" spans="2:10" x14ac:dyDescent="0.25">
      <c r="B28" s="11"/>
      <c r="C28" s="12"/>
      <c r="D28" s="12"/>
      <c r="E28" s="13"/>
      <c r="F28" s="13"/>
      <c r="G28" s="13"/>
      <c r="H28" s="13"/>
      <c r="I28" s="13"/>
    </row>
    <row r="29" spans="2:10" x14ac:dyDescent="0.25">
      <c r="B29" s="5" t="s">
        <v>36</v>
      </c>
      <c r="C29" s="9"/>
      <c r="D29" s="9"/>
      <c r="E29" s="10"/>
      <c r="F29" s="10"/>
      <c r="G29" s="10">
        <f>G14+G4+G27</f>
        <v>0</v>
      </c>
      <c r="H29" s="10">
        <f>H14+H4+H27</f>
        <v>0</v>
      </c>
      <c r="I29" s="18">
        <f>SUM(G29:H29)</f>
        <v>0</v>
      </c>
    </row>
    <row r="32" spans="2:10" x14ac:dyDescent="0.25">
      <c r="B32" s="23" t="s">
        <v>32</v>
      </c>
      <c r="C32" s="23"/>
      <c r="D32" s="23"/>
      <c r="E32" s="23"/>
      <c r="F32" s="23"/>
      <c r="G32" s="23"/>
      <c r="H32" s="23"/>
      <c r="I32" s="23"/>
    </row>
    <row r="34" spans="2:9" x14ac:dyDescent="0.25">
      <c r="B34" s="5"/>
      <c r="C34" s="6" t="str">
        <f t="shared" ref="B34:I35" si="8">C3</f>
        <v>1 этаж</v>
      </c>
      <c r="D34" s="6" t="str">
        <f t="shared" si="8"/>
        <v>2 этаж</v>
      </c>
      <c r="E34" s="6" t="str">
        <f t="shared" si="8"/>
        <v>ИТОГО кол</v>
      </c>
      <c r="F34" s="6" t="str">
        <f t="shared" si="8"/>
        <v>Цена</v>
      </c>
      <c r="G34" s="6" t="str">
        <f t="shared" si="8"/>
        <v>Сумма 1эт</v>
      </c>
      <c r="H34" s="6" t="str">
        <f t="shared" si="8"/>
        <v>Сумма 2эт</v>
      </c>
      <c r="I34" s="6" t="str">
        <f t="shared" si="8"/>
        <v>ИТОГО</v>
      </c>
    </row>
    <row r="35" spans="2:9" x14ac:dyDescent="0.25">
      <c r="B35" s="3" t="str">
        <f t="shared" si="8"/>
        <v>Материалы</v>
      </c>
      <c r="C35" s="8"/>
      <c r="D35" s="8"/>
      <c r="E35" s="8"/>
      <c r="F35" s="8"/>
      <c r="G35" s="8">
        <f>SUM(G36:G40)</f>
        <v>0</v>
      </c>
      <c r="H35" s="8">
        <f t="shared" ref="H35:I35" si="9">SUM(H36:H40)</f>
        <v>0</v>
      </c>
      <c r="I35" s="4">
        <f t="shared" si="9"/>
        <v>0</v>
      </c>
    </row>
    <row r="36" spans="2:9" x14ac:dyDescent="0.25">
      <c r="B36" t="s">
        <v>34</v>
      </c>
      <c r="C36" s="14">
        <v>78</v>
      </c>
      <c r="D36" s="14">
        <v>56</v>
      </c>
      <c r="E36" s="1">
        <f>SUM(C36:D36)</f>
        <v>134</v>
      </c>
      <c r="F36" s="16"/>
      <c r="G36" s="1">
        <f>C36*F36</f>
        <v>0</v>
      </c>
      <c r="H36" s="1">
        <f>D36*F36</f>
        <v>0</v>
      </c>
      <c r="I36" s="17">
        <f>G36+H36</f>
        <v>0</v>
      </c>
    </row>
    <row r="37" spans="2:9" x14ac:dyDescent="0.25">
      <c r="B37" t="s">
        <v>33</v>
      </c>
      <c r="C37" s="14">
        <v>11</v>
      </c>
      <c r="D37" s="14">
        <v>10</v>
      </c>
      <c r="E37" s="1">
        <f t="shared" ref="E37:E40" si="10">SUM(C37:D37)</f>
        <v>21</v>
      </c>
      <c r="F37" s="16"/>
      <c r="G37" s="1">
        <f t="shared" ref="G37:G40" si="11">C37*F37</f>
        <v>0</v>
      </c>
      <c r="H37" s="1">
        <f t="shared" ref="H37:H40" si="12">D37*F37</f>
        <v>0</v>
      </c>
      <c r="I37" s="17">
        <f t="shared" ref="I37:I40" si="13">G37+H37</f>
        <v>0</v>
      </c>
    </row>
    <row r="38" spans="2:9" x14ac:dyDescent="0.25">
      <c r="B38" t="s">
        <v>41</v>
      </c>
      <c r="C38" s="14">
        <v>12</v>
      </c>
      <c r="D38" s="14">
        <v>11</v>
      </c>
      <c r="E38" s="1">
        <f t="shared" si="10"/>
        <v>23</v>
      </c>
      <c r="F38" s="16"/>
      <c r="G38" s="1">
        <f t="shared" si="11"/>
        <v>0</v>
      </c>
      <c r="H38" s="1">
        <f t="shared" si="12"/>
        <v>0</v>
      </c>
      <c r="I38" s="17">
        <f t="shared" si="13"/>
        <v>0</v>
      </c>
    </row>
    <row r="39" spans="2:9" x14ac:dyDescent="0.25">
      <c r="B39" t="s">
        <v>40</v>
      </c>
      <c r="C39" s="14">
        <v>6</v>
      </c>
      <c r="D39" s="14">
        <v>4</v>
      </c>
      <c r="E39" s="1">
        <f>D39+C39</f>
        <v>10</v>
      </c>
      <c r="F39" s="16"/>
      <c r="G39" s="1">
        <f>F39*C39</f>
        <v>0</v>
      </c>
      <c r="H39" s="1">
        <f>F39*D39</f>
        <v>0</v>
      </c>
      <c r="I39" s="17">
        <f>H39+G39</f>
        <v>0</v>
      </c>
    </row>
    <row r="40" spans="2:9" x14ac:dyDescent="0.25">
      <c r="B40" t="s">
        <v>35</v>
      </c>
      <c r="C40" s="14">
        <v>1</v>
      </c>
      <c r="D40" s="14">
        <v>0</v>
      </c>
      <c r="E40" s="1">
        <f t="shared" si="10"/>
        <v>1</v>
      </c>
      <c r="F40" s="16"/>
      <c r="G40" s="1">
        <f t="shared" si="11"/>
        <v>0</v>
      </c>
      <c r="H40" s="1">
        <f t="shared" si="12"/>
        <v>0</v>
      </c>
      <c r="I40" s="17">
        <f t="shared" si="13"/>
        <v>0</v>
      </c>
    </row>
    <row r="44" spans="2:9" x14ac:dyDescent="0.25">
      <c r="B44" s="5"/>
      <c r="C44" s="6" t="str">
        <f t="shared" ref="C44:I44" si="14">C34</f>
        <v>1 этаж</v>
      </c>
      <c r="D44" s="6" t="str">
        <f t="shared" si="14"/>
        <v>2 этаж</v>
      </c>
      <c r="E44" s="6" t="str">
        <f t="shared" si="14"/>
        <v>ИТОГО кол</v>
      </c>
      <c r="F44" s="6" t="str">
        <f t="shared" si="14"/>
        <v>Цена</v>
      </c>
      <c r="G44" s="6" t="str">
        <f t="shared" si="14"/>
        <v>Сумма 1эт</v>
      </c>
      <c r="H44" s="6" t="str">
        <f t="shared" si="14"/>
        <v>Сумма 2эт</v>
      </c>
      <c r="I44" s="6" t="str">
        <f t="shared" si="14"/>
        <v>ИТОГО</v>
      </c>
    </row>
    <row r="45" spans="2:9" x14ac:dyDescent="0.25">
      <c r="B45" s="3" t="s">
        <v>22</v>
      </c>
      <c r="C45" s="8"/>
      <c r="D45" s="8"/>
      <c r="E45" s="8"/>
      <c r="F45" s="8"/>
      <c r="G45" s="4">
        <f>SUM(G46:G48)</f>
        <v>0</v>
      </c>
      <c r="H45" s="4">
        <f t="shared" ref="H45" si="15">SUM(H46:H48)</f>
        <v>0</v>
      </c>
      <c r="I45" s="4">
        <f>SUM(I46:I50)</f>
        <v>0</v>
      </c>
    </row>
    <row r="46" spans="2:9" x14ac:dyDescent="0.25">
      <c r="B46" t="s">
        <v>28</v>
      </c>
      <c r="C46" s="14">
        <v>78</v>
      </c>
      <c r="D46" s="14">
        <v>56</v>
      </c>
      <c r="E46" s="1">
        <f t="shared" ref="E46:E48" si="16">SUM(C46:D46)</f>
        <v>134</v>
      </c>
      <c r="F46" s="16"/>
      <c r="G46" s="1">
        <f t="shared" ref="G46:G48" si="17">C46*F46</f>
        <v>0</v>
      </c>
      <c r="H46" s="1">
        <f t="shared" ref="H46:H48" si="18">D46*F46</f>
        <v>0</v>
      </c>
      <c r="I46" s="17">
        <f t="shared" ref="I46:I48" si="19">G46+H46</f>
        <v>0</v>
      </c>
    </row>
    <row r="47" spans="2:9" x14ac:dyDescent="0.25">
      <c r="B47" t="s">
        <v>29</v>
      </c>
      <c r="C47" s="14">
        <v>11</v>
      </c>
      <c r="D47" s="14">
        <v>10</v>
      </c>
      <c r="E47" s="1">
        <f t="shared" si="16"/>
        <v>21</v>
      </c>
      <c r="F47" s="16"/>
      <c r="G47" s="1">
        <f t="shared" si="17"/>
        <v>0</v>
      </c>
      <c r="H47" s="1">
        <f t="shared" si="18"/>
        <v>0</v>
      </c>
      <c r="I47" s="17">
        <f t="shared" si="19"/>
        <v>0</v>
      </c>
    </row>
    <row r="48" spans="2:9" x14ac:dyDescent="0.25">
      <c r="B48" t="s">
        <v>30</v>
      </c>
      <c r="C48" s="14">
        <v>11</v>
      </c>
      <c r="D48" s="14">
        <v>10</v>
      </c>
      <c r="E48" s="1">
        <f t="shared" si="16"/>
        <v>21</v>
      </c>
      <c r="F48" s="16"/>
      <c r="G48" s="1">
        <f t="shared" si="17"/>
        <v>0</v>
      </c>
      <c r="H48" s="1">
        <f t="shared" si="18"/>
        <v>0</v>
      </c>
      <c r="I48" s="17">
        <f t="shared" si="19"/>
        <v>0</v>
      </c>
    </row>
    <row r="49" spans="2:9" x14ac:dyDescent="0.25">
      <c r="B49" t="s">
        <v>42</v>
      </c>
      <c r="C49" s="14">
        <v>6</v>
      </c>
      <c r="D49" s="14">
        <v>4</v>
      </c>
      <c r="E49" s="1">
        <f>D49+C49</f>
        <v>10</v>
      </c>
      <c r="F49" s="16"/>
      <c r="G49" s="1">
        <f>F49*C49</f>
        <v>0</v>
      </c>
      <c r="H49" s="1">
        <f>F49*D49</f>
        <v>0</v>
      </c>
      <c r="I49" s="17">
        <f>H49+G49</f>
        <v>0</v>
      </c>
    </row>
    <row r="50" spans="2:9" x14ac:dyDescent="0.25">
      <c r="B50" t="s">
        <v>39</v>
      </c>
      <c r="C50" s="14">
        <v>1</v>
      </c>
      <c r="D50" s="14">
        <v>0</v>
      </c>
      <c r="E50" s="1">
        <f>+D50+C50</f>
        <v>1</v>
      </c>
      <c r="F50" s="16"/>
      <c r="G50">
        <f>F50*E50</f>
        <v>0</v>
      </c>
      <c r="H50">
        <f>D50</f>
        <v>0</v>
      </c>
      <c r="I50" s="28">
        <f>G50</f>
        <v>0</v>
      </c>
    </row>
    <row r="51" spans="2:9" x14ac:dyDescent="0.25">
      <c r="B51" s="11"/>
      <c r="C51" s="11"/>
      <c r="D51" s="11"/>
      <c r="E51" s="11"/>
      <c r="F51" s="11"/>
      <c r="G51" s="11"/>
      <c r="H51" s="11"/>
      <c r="I51" s="11"/>
    </row>
    <row r="52" spans="2:9" x14ac:dyDescent="0.25">
      <c r="B52" s="19" t="s">
        <v>37</v>
      </c>
      <c r="C52" s="20"/>
      <c r="D52" s="20"/>
      <c r="E52" s="21"/>
      <c r="F52" s="21"/>
      <c r="G52" s="21">
        <f>G45+G35</f>
        <v>0</v>
      </c>
      <c r="H52" s="21">
        <f>H45+H35</f>
        <v>0</v>
      </c>
      <c r="I52" s="22">
        <f>I45+I35</f>
        <v>0</v>
      </c>
    </row>
    <row r="53" spans="2:9" x14ac:dyDescent="0.25">
      <c r="B53" s="29"/>
      <c r="C53" s="29"/>
      <c r="D53" s="29"/>
      <c r="E53" s="29"/>
      <c r="F53" s="29"/>
      <c r="G53" s="29"/>
      <c r="H53" s="29"/>
      <c r="I53" s="29"/>
    </row>
    <row r="54" spans="2:9" x14ac:dyDescent="0.25">
      <c r="B54" s="23" t="s">
        <v>43</v>
      </c>
      <c r="C54" s="23"/>
      <c r="D54" s="23"/>
      <c r="E54" s="23"/>
      <c r="F54" s="23"/>
      <c r="G54" s="33">
        <f>G55+G56</f>
        <v>0</v>
      </c>
      <c r="H54" s="33">
        <f>H55+H56</f>
        <v>0</v>
      </c>
      <c r="I54" s="33">
        <f>I55+I56</f>
        <v>0</v>
      </c>
    </row>
    <row r="55" spans="2:9" x14ac:dyDescent="0.25">
      <c r="B55" s="27" t="s">
        <v>21</v>
      </c>
      <c r="C55" s="29"/>
      <c r="D55" s="29"/>
      <c r="E55" s="29"/>
      <c r="F55" s="16"/>
      <c r="G55" s="29"/>
      <c r="H55" s="29"/>
      <c r="I55" s="34">
        <f>F55</f>
        <v>0</v>
      </c>
    </row>
    <row r="56" spans="2:9" x14ac:dyDescent="0.25">
      <c r="B56" s="30" t="s">
        <v>44</v>
      </c>
      <c r="C56" s="31"/>
      <c r="D56" s="31"/>
      <c r="E56" s="31"/>
      <c r="F56" s="32"/>
      <c r="G56" s="31"/>
      <c r="H56" s="31"/>
      <c r="I56" s="35">
        <f>F56</f>
        <v>0</v>
      </c>
    </row>
    <row r="57" spans="2:9" x14ac:dyDescent="0.25">
      <c r="B57" s="29"/>
      <c r="C57" s="29"/>
      <c r="D57" s="29"/>
      <c r="E57" s="29"/>
      <c r="F57" s="29"/>
      <c r="G57" s="29"/>
      <c r="H57" s="29"/>
      <c r="I57" s="29"/>
    </row>
    <row r="58" spans="2:9" x14ac:dyDescent="0.25">
      <c r="B58" s="23" t="s">
        <v>45</v>
      </c>
      <c r="C58" s="23"/>
      <c r="D58" s="23"/>
      <c r="E58" s="23"/>
      <c r="F58" s="23"/>
      <c r="G58" s="33">
        <f>G59+G60</f>
        <v>0</v>
      </c>
      <c r="H58" s="33">
        <f>H59+H60</f>
        <v>0</v>
      </c>
      <c r="I58" s="33">
        <f>I59+I60</f>
        <v>0</v>
      </c>
    </row>
    <row r="59" spans="2:9" x14ac:dyDescent="0.25">
      <c r="B59" s="27" t="s">
        <v>21</v>
      </c>
      <c r="C59" s="29"/>
      <c r="D59" s="29"/>
      <c r="E59" s="29"/>
      <c r="F59" s="16"/>
      <c r="G59" s="29"/>
      <c r="H59" s="29"/>
      <c r="I59" s="34">
        <f>F59</f>
        <v>0</v>
      </c>
    </row>
    <row r="60" spans="2:9" x14ac:dyDescent="0.25">
      <c r="B60" s="30" t="s">
        <v>44</v>
      </c>
      <c r="C60" s="31"/>
      <c r="D60" s="31"/>
      <c r="E60" s="31"/>
      <c r="F60" s="32"/>
      <c r="G60" s="31"/>
      <c r="H60" s="31"/>
      <c r="I60" s="35">
        <f>F60</f>
        <v>0</v>
      </c>
    </row>
    <row r="61" spans="2:9" x14ac:dyDescent="0.25">
      <c r="B61" s="29"/>
      <c r="C61" s="29"/>
      <c r="D61" s="29"/>
      <c r="E61" s="29"/>
      <c r="F61" s="29"/>
      <c r="G61" s="29"/>
      <c r="H61" s="29"/>
      <c r="I61" s="29"/>
    </row>
    <row r="62" spans="2:9" x14ac:dyDescent="0.25">
      <c r="B62" s="24" t="s">
        <v>38</v>
      </c>
      <c r="C62" s="25"/>
      <c r="D62" s="25"/>
      <c r="E62" s="26"/>
      <c r="F62" s="26"/>
      <c r="G62" s="26">
        <f>G52+G29+G54+G58</f>
        <v>0</v>
      </c>
      <c r="H62" s="26">
        <f>H52+H29+H54+H58</f>
        <v>0</v>
      </c>
      <c r="I62" s="26">
        <f>H62+G62</f>
        <v>0</v>
      </c>
    </row>
    <row r="63" spans="2:9" x14ac:dyDescent="0.25">
      <c r="I63" s="1">
        <f>I62/27.8</f>
        <v>0</v>
      </c>
    </row>
    <row r="64" spans="2:9" x14ac:dyDescent="0.25">
      <c r="I64" s="1"/>
    </row>
  </sheetData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Сводка моя</vt:lpstr>
      <vt:lpstr>'Сводка моя'!Область_печати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Prudkyi Aleksei</cp:lastModifiedBy>
  <cp:lastPrinted>2019-02-15T12:17:53Z</cp:lastPrinted>
  <dcterms:created xsi:type="dcterms:W3CDTF">2019-01-08T18:58:24Z</dcterms:created>
  <dcterms:modified xsi:type="dcterms:W3CDTF">2019-02-15T12:31:48Z</dcterms:modified>
</cp:coreProperties>
</file>