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Аркуш1" sheetId="1" r:id="rId1"/>
  </sheets>
  <calcPr calcId="144525"/>
</workbook>
</file>

<file path=xl/calcChain.xml><?xml version="1.0" encoding="utf-8"?>
<calcChain xmlns="http://schemas.openxmlformats.org/spreadsheetml/2006/main">
  <c r="E37" i="1" l="1"/>
  <c r="E23" i="1"/>
  <c r="E22" i="1"/>
  <c r="E21" i="1"/>
  <c r="E20" i="1"/>
  <c r="E10" i="1"/>
  <c r="E9" i="1"/>
  <c r="E7" i="1"/>
  <c r="E5" i="1"/>
  <c r="E4" i="1"/>
  <c r="E3" i="1"/>
</calcChain>
</file>

<file path=xl/sharedStrings.xml><?xml version="1.0" encoding="utf-8"?>
<sst xmlns="http://schemas.openxmlformats.org/spreadsheetml/2006/main" count="94" uniqueCount="55">
  <si>
    <t>найменування робіт</t>
  </si>
  <si>
    <t>одиниця виміру</t>
  </si>
  <si>
    <t>кількість</t>
  </si>
  <si>
    <t>розділ</t>
  </si>
  <si>
    <t>демонтаж</t>
  </si>
  <si>
    <t>розбирання перегородок 120 мм</t>
  </si>
  <si>
    <t>м2</t>
  </si>
  <si>
    <t>розбирання перегородок 250 мм</t>
  </si>
  <si>
    <t>м3</t>
  </si>
  <si>
    <t>розбирання перегородок 400 мм</t>
  </si>
  <si>
    <t>виконання прорізів дверних в цегляній кладці</t>
  </si>
  <si>
    <t>шт</t>
  </si>
  <si>
    <t>виконання штроби в підлогах для прокладання комунікацій</t>
  </si>
  <si>
    <t>м.п.</t>
  </si>
  <si>
    <t>улаштування перегородок</t>
  </si>
  <si>
    <t>встановл дверей</t>
  </si>
  <si>
    <t>встановлення арматури Д6</t>
  </si>
  <si>
    <t>встановлення арматури Д8</t>
  </si>
  <si>
    <t>встановлення арматури Д10</t>
  </si>
  <si>
    <t>встановл мет. Стійок</t>
  </si>
  <si>
    <t>встановл.мет балок</t>
  </si>
  <si>
    <t>буріння отворів</t>
  </si>
  <si>
    <t>виготовлення металоконструкцій</t>
  </si>
  <si>
    <t>кг</t>
  </si>
  <si>
    <t>улашт. Опалубки</t>
  </si>
  <si>
    <t>моноліт</t>
  </si>
  <si>
    <t>електромонтажні роботи</t>
  </si>
  <si>
    <t>встановл вузлів обліку</t>
  </si>
  <si>
    <t>компл.</t>
  </si>
  <si>
    <t>укладання кабелів 5х50</t>
  </si>
  <si>
    <t>укладання кабелів 5х25</t>
  </si>
  <si>
    <t>укладання кабелів 5х10</t>
  </si>
  <si>
    <t>встановлення щітів попов.</t>
  </si>
  <si>
    <t>встанвл. Запобіжників</t>
  </si>
  <si>
    <t>шт.</t>
  </si>
  <si>
    <t>мережі х\г водопост. Каналізац</t>
  </si>
  <si>
    <t>встановлення вузлів обліку хг водопост</t>
  </si>
  <si>
    <t>улаштуваання трубопроводів</t>
  </si>
  <si>
    <t>улаштування трубопроводів каналізац Д50</t>
  </si>
  <si>
    <t>м</t>
  </si>
  <si>
    <t>улаштуваання трубопроводів каналізаційних Д110</t>
  </si>
  <si>
    <t>мережі теплопостачання</t>
  </si>
  <si>
    <t>встановлення вузлів обліку теплопостачнаня</t>
  </si>
  <si>
    <t>прокладання трубопроводів теплопостачання в полу Д20</t>
  </si>
  <si>
    <t>виконання стяжки</t>
  </si>
  <si>
    <t>улаштування вентиляції</t>
  </si>
  <si>
    <t>встановлення вентиляторів канальних</t>
  </si>
  <si>
    <t>вивезення сміття</t>
  </si>
  <si>
    <t>шлакоблок</t>
  </si>
  <si>
    <t>Н-2,6м</t>
  </si>
  <si>
    <t xml:space="preserve">металических </t>
  </si>
  <si>
    <t>замес по месту</t>
  </si>
  <si>
    <t>замонолічування отвору в перекриттях</t>
  </si>
  <si>
    <t>прокладання воздуховодів короб оцинковка  ( 150х150мм)</t>
  </si>
  <si>
    <t>металопластик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</si>
</sst>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workbookViewId="0">
      <selection activeCell="F39" sqref="F39:G39"/>
    </sheetView>
  </sheetViews>
  <sheetFormatPr defaultRowHeight="15" x14ac:dyDescent="0.25"/>
  <cols>
    <col min="2" max="2" width="14.85546875" style="1" customWidth="1"/>
    <col min="3" max="3" width="28.7109375" style="1" customWidth="1"/>
    <col min="4" max="4" width="13.85546875" style="1" customWidth="1"/>
    <col min="5" max="5" width="9.140625" style="1"/>
  </cols>
  <sheetData>
    <row r="1" spans="1:8" x14ac:dyDescent="0.25">
      <c r="A1" s="2"/>
      <c r="B1" s="3"/>
      <c r="C1" s="3"/>
      <c r="D1" s="3"/>
      <c r="E1" s="3"/>
    </row>
    <row r="2" spans="1:8" ht="30" x14ac:dyDescent="0.25">
      <c r="A2" s="2"/>
      <c r="B2" s="3" t="s">
        <v>3</v>
      </c>
      <c r="C2" s="3" t="s">
        <v>0</v>
      </c>
      <c r="D2" s="3" t="s">
        <v>1</v>
      </c>
      <c r="E2" s="3" t="s">
        <v>2</v>
      </c>
    </row>
    <row r="3" spans="1:8" ht="30" x14ac:dyDescent="0.25">
      <c r="A3" s="2"/>
      <c r="B3" s="3" t="s">
        <v>4</v>
      </c>
      <c r="C3" s="3" t="s">
        <v>5</v>
      </c>
      <c r="D3" s="3" t="s">
        <v>6</v>
      </c>
      <c r="E3" s="3">
        <f>7*3</f>
        <v>21</v>
      </c>
      <c r="F3" s="5"/>
      <c r="G3" s="4"/>
    </row>
    <row r="4" spans="1:8" ht="30" x14ac:dyDescent="0.25">
      <c r="A4" s="2"/>
      <c r="B4" s="3"/>
      <c r="C4" s="3" t="s">
        <v>7</v>
      </c>
      <c r="D4" s="3" t="s">
        <v>8</v>
      </c>
      <c r="E4" s="3">
        <f>3*3*0.25</f>
        <v>2.25</v>
      </c>
      <c r="F4" s="5"/>
      <c r="G4" s="4"/>
    </row>
    <row r="5" spans="1:8" ht="30" x14ac:dyDescent="0.25">
      <c r="A5" s="2"/>
      <c r="B5" s="3"/>
      <c r="C5" s="3" t="s">
        <v>9</v>
      </c>
      <c r="D5" s="3" t="s">
        <v>8</v>
      </c>
      <c r="E5" s="3">
        <f>0.9*2*0.4</f>
        <v>0.72000000000000008</v>
      </c>
      <c r="F5" s="5"/>
      <c r="G5" s="4"/>
    </row>
    <row r="6" spans="1:8" ht="30" x14ac:dyDescent="0.25">
      <c r="A6" s="2"/>
      <c r="B6" s="3"/>
      <c r="C6" s="3" t="s">
        <v>10</v>
      </c>
      <c r="D6" s="3" t="s">
        <v>11</v>
      </c>
      <c r="E6" s="3">
        <v>1</v>
      </c>
      <c r="F6" s="5"/>
      <c r="G6" s="4"/>
    </row>
    <row r="7" spans="1:8" ht="45" x14ac:dyDescent="0.25">
      <c r="A7" s="2"/>
      <c r="B7" s="3"/>
      <c r="C7" s="3" t="s">
        <v>12</v>
      </c>
      <c r="D7" s="3" t="s">
        <v>13</v>
      </c>
      <c r="E7" s="3">
        <f>10+16+26</f>
        <v>52</v>
      </c>
      <c r="F7" s="5"/>
      <c r="G7" s="4"/>
    </row>
    <row r="8" spans="1:8" ht="30" x14ac:dyDescent="0.25">
      <c r="A8" s="2"/>
      <c r="B8" s="3" t="s">
        <v>14</v>
      </c>
      <c r="C8" s="3">
        <v>120</v>
      </c>
      <c r="D8" s="3" t="s">
        <v>6</v>
      </c>
      <c r="E8" s="3">
        <v>44</v>
      </c>
      <c r="F8" s="5" t="s">
        <v>48</v>
      </c>
      <c r="G8" s="4"/>
      <c r="H8" t="s">
        <v>49</v>
      </c>
    </row>
    <row r="9" spans="1:8" x14ac:dyDescent="0.25">
      <c r="A9" s="2"/>
      <c r="B9" s="3"/>
      <c r="C9" s="3">
        <v>250</v>
      </c>
      <c r="D9" s="3" t="s">
        <v>8</v>
      </c>
      <c r="E9" s="3">
        <f>8*3*0.25</f>
        <v>6</v>
      </c>
      <c r="F9" s="5" t="s">
        <v>48</v>
      </c>
      <c r="G9" s="4"/>
      <c r="H9" t="s">
        <v>49</v>
      </c>
    </row>
    <row r="10" spans="1:8" x14ac:dyDescent="0.25">
      <c r="A10" s="2"/>
      <c r="B10" s="3"/>
      <c r="C10" s="3">
        <v>510</v>
      </c>
      <c r="D10" s="3" t="s">
        <v>8</v>
      </c>
      <c r="E10" s="3">
        <f>1.4*3*0.51</f>
        <v>2.1419999999999995</v>
      </c>
      <c r="F10" s="5" t="s">
        <v>48</v>
      </c>
      <c r="G10" s="4"/>
      <c r="H10" t="s">
        <v>49</v>
      </c>
    </row>
    <row r="11" spans="1:8" ht="30" x14ac:dyDescent="0.25">
      <c r="A11" s="2"/>
      <c r="B11" s="3" t="s">
        <v>15</v>
      </c>
      <c r="C11" s="3">
        <v>1000</v>
      </c>
      <c r="D11" s="3" t="s">
        <v>11</v>
      </c>
      <c r="E11" s="3">
        <v>2</v>
      </c>
      <c r="F11" s="5" t="s">
        <v>50</v>
      </c>
      <c r="G11" s="4"/>
    </row>
    <row r="12" spans="1:8" x14ac:dyDescent="0.25">
      <c r="A12" s="2"/>
      <c r="B12" s="3"/>
      <c r="C12" s="3">
        <v>900</v>
      </c>
      <c r="D12" s="3" t="s">
        <v>11</v>
      </c>
      <c r="E12" s="3">
        <v>1</v>
      </c>
      <c r="F12" s="5" t="s">
        <v>50</v>
      </c>
      <c r="G12" s="4"/>
    </row>
    <row r="13" spans="1:8" x14ac:dyDescent="0.25">
      <c r="A13" s="2"/>
      <c r="B13" s="3"/>
      <c r="C13" s="3">
        <v>800</v>
      </c>
      <c r="D13" s="3" t="s">
        <v>11</v>
      </c>
      <c r="E13" s="3">
        <v>2</v>
      </c>
      <c r="F13" s="5" t="s">
        <v>50</v>
      </c>
      <c r="G13" s="4"/>
    </row>
    <row r="14" spans="1:8" x14ac:dyDescent="0.25">
      <c r="A14" s="2"/>
      <c r="B14" s="3"/>
      <c r="C14" s="3">
        <v>700</v>
      </c>
      <c r="D14" s="3" t="s">
        <v>11</v>
      </c>
      <c r="E14" s="3">
        <v>1</v>
      </c>
      <c r="F14" s="5" t="s">
        <v>50</v>
      </c>
      <c r="G14" s="4"/>
    </row>
    <row r="15" spans="1:8" ht="45" x14ac:dyDescent="0.25">
      <c r="A15" s="2"/>
      <c r="B15" s="3" t="s">
        <v>52</v>
      </c>
      <c r="C15" s="3" t="s">
        <v>16</v>
      </c>
      <c r="D15" s="3" t="s">
        <v>23</v>
      </c>
      <c r="E15" s="3">
        <v>4</v>
      </c>
      <c r="F15" s="5"/>
      <c r="G15" s="4"/>
    </row>
    <row r="16" spans="1:8" x14ac:dyDescent="0.25">
      <c r="A16" s="2"/>
      <c r="B16" s="3"/>
      <c r="C16" s="3" t="s">
        <v>17</v>
      </c>
      <c r="D16" s="3" t="s">
        <v>23</v>
      </c>
      <c r="E16" s="3">
        <v>12</v>
      </c>
      <c r="F16" s="5"/>
      <c r="G16" s="4"/>
    </row>
    <row r="17" spans="1:7" x14ac:dyDescent="0.25">
      <c r="A17" s="2"/>
      <c r="B17" s="3"/>
      <c r="C17" s="3" t="s">
        <v>18</v>
      </c>
      <c r="D17" s="3" t="s">
        <v>23</v>
      </c>
      <c r="E17" s="3">
        <v>20</v>
      </c>
    </row>
    <row r="18" spans="1:7" x14ac:dyDescent="0.25">
      <c r="A18" s="2"/>
      <c r="B18" s="3"/>
      <c r="C18" s="3" t="s">
        <v>19</v>
      </c>
      <c r="D18" s="3" t="s">
        <v>23</v>
      </c>
      <c r="E18" s="3">
        <v>175</v>
      </c>
    </row>
    <row r="19" spans="1:7" x14ac:dyDescent="0.25">
      <c r="A19" s="2"/>
      <c r="B19" s="3"/>
      <c r="C19" s="3" t="s">
        <v>20</v>
      </c>
      <c r="D19" s="3" t="s">
        <v>23</v>
      </c>
      <c r="E19" s="3">
        <v>135</v>
      </c>
    </row>
    <row r="20" spans="1:7" x14ac:dyDescent="0.25">
      <c r="A20" s="2"/>
      <c r="B20" s="3"/>
      <c r="C20" s="3" t="s">
        <v>21</v>
      </c>
      <c r="D20" s="3" t="s">
        <v>11</v>
      </c>
      <c r="E20" s="3">
        <f>10*5</f>
        <v>50</v>
      </c>
    </row>
    <row r="21" spans="1:7" ht="30" x14ac:dyDescent="0.25">
      <c r="A21" s="2"/>
      <c r="B21" s="3"/>
      <c r="C21" s="3" t="s">
        <v>22</v>
      </c>
      <c r="D21" s="3" t="s">
        <v>23</v>
      </c>
      <c r="E21" s="3">
        <f>E18+E19</f>
        <v>310</v>
      </c>
    </row>
    <row r="22" spans="1:7" x14ac:dyDescent="0.25">
      <c r="A22" s="2"/>
      <c r="B22" s="3"/>
      <c r="C22" s="3" t="s">
        <v>24</v>
      </c>
      <c r="D22" s="3" t="s">
        <v>8</v>
      </c>
      <c r="E22" s="3">
        <f>2.2*3.3</f>
        <v>7.26</v>
      </c>
    </row>
    <row r="23" spans="1:7" x14ac:dyDescent="0.25">
      <c r="A23" s="2"/>
      <c r="B23" s="3"/>
      <c r="C23" s="3" t="s">
        <v>25</v>
      </c>
      <c r="D23" s="3" t="s">
        <v>8</v>
      </c>
      <c r="E23" s="3">
        <f>E22*0.2</f>
        <v>1.452</v>
      </c>
      <c r="F23" s="5" t="s">
        <v>51</v>
      </c>
      <c r="G23" s="4"/>
    </row>
    <row r="24" spans="1:7" ht="30" x14ac:dyDescent="0.25">
      <c r="A24" s="2"/>
      <c r="B24" s="3" t="s">
        <v>26</v>
      </c>
      <c r="C24" s="3" t="s">
        <v>27</v>
      </c>
      <c r="D24" s="3" t="s">
        <v>28</v>
      </c>
      <c r="E24" s="3">
        <v>2</v>
      </c>
    </row>
    <row r="25" spans="1:7" x14ac:dyDescent="0.25">
      <c r="A25" s="2"/>
      <c r="B25" s="3"/>
      <c r="C25" s="3" t="s">
        <v>29</v>
      </c>
      <c r="D25" s="3" t="s">
        <v>13</v>
      </c>
      <c r="E25" s="3">
        <v>28</v>
      </c>
    </row>
    <row r="26" spans="1:7" x14ac:dyDescent="0.25">
      <c r="A26" s="2"/>
      <c r="B26" s="3"/>
      <c r="C26" s="3" t="s">
        <v>30</v>
      </c>
      <c r="D26" s="3" t="s">
        <v>13</v>
      </c>
      <c r="E26" s="3">
        <v>30</v>
      </c>
    </row>
    <row r="27" spans="1:7" x14ac:dyDescent="0.25">
      <c r="A27" s="2"/>
      <c r="B27" s="3"/>
      <c r="C27" s="3" t="s">
        <v>31</v>
      </c>
      <c r="D27" s="3" t="s">
        <v>13</v>
      </c>
      <c r="E27" s="3">
        <v>10</v>
      </c>
    </row>
    <row r="28" spans="1:7" x14ac:dyDescent="0.25">
      <c r="A28" s="2"/>
      <c r="B28" s="3"/>
      <c r="C28" s="3" t="s">
        <v>29</v>
      </c>
      <c r="D28" s="3" t="s">
        <v>13</v>
      </c>
      <c r="E28" s="3">
        <v>15</v>
      </c>
    </row>
    <row r="29" spans="1:7" x14ac:dyDescent="0.25">
      <c r="A29" s="2"/>
      <c r="B29" s="3"/>
      <c r="C29" s="3" t="s">
        <v>32</v>
      </c>
      <c r="D29" s="3" t="s">
        <v>28</v>
      </c>
      <c r="E29" s="3">
        <v>1</v>
      </c>
    </row>
    <row r="30" spans="1:7" x14ac:dyDescent="0.25">
      <c r="A30" s="2"/>
      <c r="B30" s="3"/>
      <c r="C30" s="3" t="s">
        <v>33</v>
      </c>
      <c r="D30" s="3" t="s">
        <v>34</v>
      </c>
      <c r="E30" s="3">
        <v>34</v>
      </c>
    </row>
    <row r="31" spans="1:7" ht="45" x14ac:dyDescent="0.25">
      <c r="A31" s="2"/>
      <c r="B31" s="3" t="s">
        <v>35</v>
      </c>
      <c r="C31" s="3" t="s">
        <v>36</v>
      </c>
      <c r="D31" s="3" t="s">
        <v>28</v>
      </c>
      <c r="E31" s="3">
        <v>4</v>
      </c>
      <c r="F31" s="5"/>
      <c r="G31" s="4"/>
    </row>
    <row r="32" spans="1:7" x14ac:dyDescent="0.25">
      <c r="A32" s="2"/>
      <c r="B32" s="3"/>
      <c r="C32" s="3" t="s">
        <v>37</v>
      </c>
      <c r="D32" s="3" t="s">
        <v>13</v>
      </c>
      <c r="E32" s="3">
        <v>20</v>
      </c>
      <c r="F32" s="5" t="s">
        <v>54</v>
      </c>
      <c r="G32" s="4"/>
    </row>
    <row r="33" spans="1:7" ht="30" x14ac:dyDescent="0.25">
      <c r="A33" s="2"/>
      <c r="B33" s="3"/>
      <c r="C33" s="3" t="s">
        <v>38</v>
      </c>
      <c r="D33" s="3" t="s">
        <v>39</v>
      </c>
      <c r="E33" s="3">
        <v>20</v>
      </c>
      <c r="F33" s="5"/>
      <c r="G33" s="4"/>
    </row>
    <row r="34" spans="1:7" ht="30" x14ac:dyDescent="0.25">
      <c r="A34" s="2"/>
      <c r="B34" s="3"/>
      <c r="C34" s="3" t="s">
        <v>40</v>
      </c>
      <c r="D34" s="3" t="s">
        <v>39</v>
      </c>
      <c r="E34" s="3">
        <v>6</v>
      </c>
      <c r="F34" s="5"/>
      <c r="G34" s="4"/>
    </row>
    <row r="35" spans="1:7" ht="45" x14ac:dyDescent="0.25">
      <c r="A35" s="2"/>
      <c r="B35" s="3" t="s">
        <v>41</v>
      </c>
      <c r="C35" s="3" t="s">
        <v>42</v>
      </c>
      <c r="D35" s="3" t="s">
        <v>28</v>
      </c>
      <c r="E35" s="3">
        <v>2</v>
      </c>
      <c r="F35" s="5"/>
      <c r="G35" s="4"/>
    </row>
    <row r="36" spans="1:7" ht="30" x14ac:dyDescent="0.25">
      <c r="A36" s="2"/>
      <c r="B36" s="3"/>
      <c r="C36" s="3" t="s">
        <v>43</v>
      </c>
      <c r="D36" s="3" t="s">
        <v>13</v>
      </c>
      <c r="E36" s="3">
        <v>54</v>
      </c>
      <c r="F36" s="5" t="s">
        <v>54</v>
      </c>
      <c r="G36" s="4"/>
    </row>
    <row r="37" spans="1:7" x14ac:dyDescent="0.25">
      <c r="A37" s="2"/>
      <c r="B37" s="3"/>
      <c r="C37" s="3" t="s">
        <v>44</v>
      </c>
      <c r="D37" s="3" t="s">
        <v>6</v>
      </c>
      <c r="E37" s="3">
        <f>52*0.02</f>
        <v>1.04</v>
      </c>
      <c r="F37" s="5"/>
      <c r="G37" s="4"/>
    </row>
    <row r="38" spans="1:7" ht="30" x14ac:dyDescent="0.25">
      <c r="A38" s="2"/>
      <c r="B38" s="3" t="s">
        <v>45</v>
      </c>
      <c r="C38" s="3" t="s">
        <v>46</v>
      </c>
      <c r="D38" s="3" t="s">
        <v>11</v>
      </c>
      <c r="E38" s="3">
        <v>3</v>
      </c>
      <c r="F38" s="5"/>
      <c r="G38" s="4"/>
    </row>
    <row r="39" spans="1:7" ht="63" customHeight="1" x14ac:dyDescent="0.25">
      <c r="A39" s="2"/>
      <c r="B39" s="3"/>
      <c r="C39" s="3" t="s">
        <v>53</v>
      </c>
      <c r="D39" s="3" t="s">
        <v>13</v>
      </c>
      <c r="E39" s="3">
        <v>7</v>
      </c>
      <c r="F39" s="5"/>
      <c r="G39" s="4"/>
    </row>
    <row r="40" spans="1:7" ht="30" x14ac:dyDescent="0.25">
      <c r="B40" s="1" t="s">
        <v>47</v>
      </c>
      <c r="D40" s="1" t="s">
        <v>8</v>
      </c>
      <c r="E40" s="1">
        <v>10</v>
      </c>
    </row>
  </sheetData>
  <mergeCells count="24">
    <mergeCell ref="F34:G34"/>
    <mergeCell ref="F35:G35"/>
    <mergeCell ref="F36:G36"/>
    <mergeCell ref="F37:G37"/>
    <mergeCell ref="F38:G38"/>
    <mergeCell ref="F39:G39"/>
    <mergeCell ref="F15:G15"/>
    <mergeCell ref="F16:G16"/>
    <mergeCell ref="F23:G23"/>
    <mergeCell ref="F31:G31"/>
    <mergeCell ref="F32:G32"/>
    <mergeCell ref="F33:G33"/>
    <mergeCell ref="F9:G9"/>
    <mergeCell ref="F10:G10"/>
    <mergeCell ref="F11:G11"/>
    <mergeCell ref="F12:G12"/>
    <mergeCell ref="F13:G13"/>
    <mergeCell ref="F14:G14"/>
    <mergeCell ref="F3:G3"/>
    <mergeCell ref="F4:G4"/>
    <mergeCell ref="F5:G5"/>
    <mergeCell ref="F6:G6"/>
    <mergeCell ref="F7:G7"/>
    <mergeCell ref="F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2019-04-05T09:20:06Z</dcterms:modified>
</cp:coreProperties>
</file>