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20730" windowHeight="11025"/>
  </bookViews>
  <sheets>
    <sheet name="1" sheetId="44" r:id="rId1"/>
  </sheets>
  <definedNames>
    <definedName name="_xlnm._FilterDatabase" localSheetId="0" hidden="1">'1'!$A$5:$F$56</definedName>
    <definedName name="_xlnm.Print_Area" localSheetId="0">'1'!$A$1:$F$65</definedName>
  </definedNames>
  <calcPr calcId="125725"/>
</workbook>
</file>

<file path=xl/calcChain.xml><?xml version="1.0" encoding="utf-8"?>
<calcChain xmlns="http://schemas.openxmlformats.org/spreadsheetml/2006/main">
  <c r="F54" i="44"/>
  <c r="F5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10"/>
  <c r="F9"/>
  <c r="F11"/>
  <c r="F12"/>
  <c r="F14"/>
  <c r="F15"/>
  <c r="F16"/>
  <c r="F17"/>
  <c r="F18"/>
  <c r="F19"/>
  <c r="F20"/>
  <c r="F21"/>
  <c r="F22"/>
  <c r="F23"/>
  <c r="F24"/>
  <c r="F25"/>
  <c r="F26"/>
  <c r="F27"/>
  <c r="F13"/>
  <c r="F8"/>
  <c r="F51" l="1"/>
  <c r="F28"/>
  <c r="F56" l="1"/>
</calcChain>
</file>

<file path=xl/sharedStrings.xml><?xml version="1.0" encoding="utf-8"?>
<sst xmlns="http://schemas.openxmlformats.org/spreadsheetml/2006/main" count="137" uniqueCount="56">
  <si>
    <t>№   п/п</t>
  </si>
  <si>
    <t>Найменування робіт</t>
  </si>
  <si>
    <t>Од.вим</t>
  </si>
  <si>
    <t>К-ть</t>
  </si>
  <si>
    <t>шт</t>
  </si>
  <si>
    <t>Ціна  робіт за од.вим, грн</t>
  </si>
  <si>
    <t>1</t>
  </si>
  <si>
    <t>4</t>
  </si>
  <si>
    <t>5</t>
  </si>
  <si>
    <t>6</t>
  </si>
  <si>
    <t>8</t>
  </si>
  <si>
    <t>9</t>
  </si>
  <si>
    <t>10</t>
  </si>
  <si>
    <t>11</t>
  </si>
  <si>
    <t>12</t>
  </si>
  <si>
    <t>2</t>
  </si>
  <si>
    <t>КОМЕРЦІЙНА ПРОПОЗИЦІЯ</t>
  </si>
  <si>
    <t>3</t>
  </si>
  <si>
    <t>7</t>
  </si>
  <si>
    <t>Разом</t>
  </si>
  <si>
    <t>13</t>
  </si>
  <si>
    <t>14</t>
  </si>
  <si>
    <t>15</t>
  </si>
  <si>
    <t>м</t>
  </si>
  <si>
    <t>Монтаж розподільчого щитка</t>
  </si>
  <si>
    <t>Всього вартість робіт без ПДВ,грн</t>
  </si>
  <si>
    <t>Монтаж розеток</t>
  </si>
  <si>
    <t>Прокладання гофротруби d 16мм</t>
  </si>
  <si>
    <t>Прокладання гофротруби d 20мм</t>
  </si>
  <si>
    <t>Прокладання гофротруби d 25 мм</t>
  </si>
  <si>
    <t>Прокладання гофротруби d 50 мм</t>
  </si>
  <si>
    <t>Прокладання кабелю ПВС 3х2,5</t>
  </si>
  <si>
    <t>Прокладання кабелю ПВС 2х1,5</t>
  </si>
  <si>
    <t>Прокладання кабелю ПВС 3х1,5</t>
  </si>
  <si>
    <t>Прокладання кабелю ПВС 3х4,0</t>
  </si>
  <si>
    <t>Прокладання кабелю ПВС 4х1,5</t>
  </si>
  <si>
    <t>Влаштування запобіжника 100А</t>
  </si>
  <si>
    <t>Монтаж розподільчих коробок 100х100х50</t>
  </si>
  <si>
    <t>Монтаж диф.автоматів 30 А</t>
  </si>
  <si>
    <t>Монтаж автоматів 63А</t>
  </si>
  <si>
    <t>Монтаж автоматів 25А</t>
  </si>
  <si>
    <t>Монтаж автоматів 16А</t>
  </si>
  <si>
    <t xml:space="preserve">Монтаж прожекторів </t>
  </si>
  <si>
    <t>Монтаж ящика ЯРП</t>
  </si>
  <si>
    <t xml:space="preserve">Влаштування контуру заземлення </t>
  </si>
  <si>
    <t>комплекс</t>
  </si>
  <si>
    <t>Електромонтажні роботи над кормовим столом</t>
  </si>
  <si>
    <t>Приміщення №1</t>
  </si>
  <si>
    <t>Приміщення №2</t>
  </si>
  <si>
    <t>Навіс над кормовим столом</t>
  </si>
  <si>
    <t>16</t>
  </si>
  <si>
    <t>17</t>
  </si>
  <si>
    <t>18</t>
  </si>
  <si>
    <t>19</t>
  </si>
  <si>
    <t>20</t>
  </si>
  <si>
    <t xml:space="preserve"> Ферма, влаштування внутрішніх мереж (електромонтажні роботи)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</si>
</sst>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_₴_-;\-* #,##0.00_₴_-;_-* &quot;-&quot;??_₴_-;_-@_-"/>
    <numFmt numFmtId="166" formatCode="#,##0.00\ &quot;р.&quot;"/>
  </numFmts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u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11" fillId="0" borderId="0"/>
    <xf numFmtId="0" fontId="12" fillId="0" borderId="0"/>
    <xf numFmtId="165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58">
    <xf numFmtId="0" fontId="0" fillId="0" borderId="0" xfId="0"/>
    <xf numFmtId="4" fontId="1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1" xfId="1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14" applyNumberFormat="1" applyFont="1" applyFill="1" applyBorder="1" applyAlignment="1">
      <alignment horizontal="center" vertical="center" wrapText="1"/>
    </xf>
    <xf numFmtId="49" fontId="5" fillId="0" borderId="2" xfId="14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49" fontId="3" fillId="3" borderId="1" xfId="14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9" fontId="3" fillId="4" borderId="1" xfId="14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right" vertical="center" wrapText="1"/>
    </xf>
    <xf numFmtId="0" fontId="8" fillId="5" borderId="0" xfId="13" applyFill="1" applyAlignment="1">
      <alignment vertical="center"/>
    </xf>
    <xf numFmtId="0" fontId="9" fillId="5" borderId="0" xfId="13" applyFont="1" applyFill="1" applyAlignment="1">
      <alignment vertical="center"/>
    </xf>
    <xf numFmtId="0" fontId="10" fillId="5" borderId="0" xfId="13" applyFont="1" applyFill="1" applyAlignment="1">
      <alignment vertical="center"/>
    </xf>
    <xf numFmtId="2" fontId="8" fillId="5" borderId="0" xfId="13" applyNumberFormat="1" applyFill="1" applyAlignment="1">
      <alignment vertical="center"/>
    </xf>
    <xf numFmtId="2" fontId="8" fillId="5" borderId="0" xfId="17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4" fontId="3" fillId="5" borderId="0" xfId="0" applyNumberFormat="1" applyFont="1" applyFill="1" applyAlignment="1">
      <alignment horizontal="center" vertical="center"/>
    </xf>
    <xf numFmtId="4" fontId="14" fillId="5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4" fontId="4" fillId="6" borderId="5" xfId="14" applyNumberFormat="1" applyFont="1" applyFill="1" applyBorder="1" applyAlignment="1">
      <alignment horizontal="center" vertical="center" wrapText="1"/>
    </xf>
    <xf numFmtId="4" fontId="4" fillId="6" borderId="2" xfId="14" applyNumberFormat="1" applyFont="1" applyFill="1" applyBorder="1" applyAlignment="1">
      <alignment horizontal="center" vertical="center" wrapText="1"/>
    </xf>
    <xf numFmtId="49" fontId="4" fillId="6" borderId="1" xfId="14" applyNumberFormat="1" applyFont="1" applyFill="1" applyBorder="1" applyAlignment="1">
      <alignment horizontal="center" vertical="center" wrapText="1"/>
    </xf>
    <xf numFmtId="0" fontId="9" fillId="0" borderId="0" xfId="13" applyFont="1" applyAlignment="1">
      <alignment vertical="center"/>
    </xf>
    <xf numFmtId="0" fontId="9" fillId="5" borderId="0" xfId="13" applyFont="1" applyFill="1" applyAlignment="1">
      <alignment horizontal="center" vertical="center"/>
    </xf>
    <xf numFmtId="0" fontId="4" fillId="6" borderId="1" xfId="14" applyFont="1" applyFill="1" applyBorder="1" applyAlignment="1">
      <alignment horizontal="center" vertical="center" wrapText="1"/>
    </xf>
    <xf numFmtId="49" fontId="4" fillId="6" borderId="1" xfId="14" applyNumberFormat="1" applyFont="1" applyFill="1" applyBorder="1" applyAlignment="1">
      <alignment horizontal="center" vertical="center" wrapText="1"/>
    </xf>
    <xf numFmtId="0" fontId="4" fillId="6" borderId="3" xfId="14" applyFont="1" applyFill="1" applyBorder="1" applyAlignment="1">
      <alignment horizontal="center" vertical="center" wrapText="1"/>
    </xf>
    <xf numFmtId="0" fontId="4" fillId="6" borderId="4" xfId="14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" fontId="4" fillId="6" borderId="1" xfId="14" applyNumberFormat="1" applyFont="1" applyFill="1" applyBorder="1" applyAlignment="1">
      <alignment horizontal="center" vertical="center" wrapText="1"/>
    </xf>
    <xf numFmtId="4" fontId="4" fillId="6" borderId="1" xfId="18" applyNumberFormat="1" applyFont="1" applyFill="1" applyBorder="1" applyAlignment="1">
      <alignment horizontal="center" vertical="center" wrapText="1"/>
    </xf>
  </cellXfs>
  <cellStyles count="22">
    <cellStyle name="Comma 2" xfId="1"/>
    <cellStyle name="Comma 2 2" xfId="2"/>
    <cellStyle name="Comma 2 2 2" xfId="3"/>
    <cellStyle name="Comma 2 3" xfId="4"/>
    <cellStyle name="Normal 2" xfId="5"/>
    <cellStyle name="Normal 2 2" xfId="6"/>
    <cellStyle name="Normal 2 3" xfId="7"/>
    <cellStyle name="Normal 2 4" xfId="8"/>
    <cellStyle name="Normal 3" xfId="9"/>
    <cellStyle name="Normal 4" xfId="10"/>
    <cellStyle name="Normal 4 2" xfId="11"/>
    <cellStyle name="Normal 5" xfId="12"/>
    <cellStyle name="Звичайний 2" xfId="13"/>
    <cellStyle name="Обычный" xfId="0" builtinId="0"/>
    <cellStyle name="Обычный 2" xfId="14"/>
    <cellStyle name="Обычный 3" xfId="15"/>
    <cellStyle name="Обычный 4" xfId="16"/>
    <cellStyle name="Финансовый" xfId="17" builtinId="3"/>
    <cellStyle name="Финансовый 2" xfId="18"/>
    <cellStyle name="Финансовый 3" xfId="19"/>
    <cellStyle name="Финансовый 3 2" xfId="20"/>
    <cellStyle name="Финансовый 4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showZeros="0" tabSelected="1" view="pageBreakPreview" zoomScale="80" zoomScaleNormal="100" zoomScaleSheetLayoutView="80" workbookViewId="0">
      <selection activeCell="H51" sqref="H51"/>
    </sheetView>
  </sheetViews>
  <sheetFormatPr defaultRowHeight="15"/>
  <cols>
    <col min="1" max="1" width="7" style="2" customWidth="1"/>
    <col min="2" max="2" width="70.28515625" style="3" customWidth="1"/>
    <col min="3" max="3" width="10.140625" style="4" customWidth="1"/>
    <col min="4" max="4" width="10.28515625" style="5" customWidth="1"/>
    <col min="5" max="5" width="14.7109375" style="1" customWidth="1"/>
    <col min="6" max="6" width="19" style="1" customWidth="1"/>
    <col min="7" max="7" width="13.7109375" style="42" customWidth="1"/>
    <col min="8" max="8" width="18" style="42" customWidth="1"/>
    <col min="9" max="16384" width="9.140625" style="42"/>
  </cols>
  <sheetData>
    <row r="1" spans="1:7" s="36" customFormat="1" ht="15.75">
      <c r="A1" s="31"/>
      <c r="B1" s="32"/>
      <c r="C1" s="33"/>
      <c r="D1" s="34"/>
      <c r="E1" s="34"/>
      <c r="F1" s="35"/>
    </row>
    <row r="2" spans="1:7" s="36" customFormat="1" ht="15.75">
      <c r="A2" s="31"/>
      <c r="B2" s="47" t="s">
        <v>16</v>
      </c>
      <c r="C2" s="47"/>
      <c r="D2" s="47"/>
      <c r="E2" s="47"/>
      <c r="F2" s="47"/>
    </row>
    <row r="3" spans="1:7" s="36" customFormat="1" ht="15.75">
      <c r="A3" s="31"/>
      <c r="B3" s="47" t="s">
        <v>55</v>
      </c>
      <c r="C3" s="47"/>
      <c r="D3" s="47"/>
      <c r="E3" s="47"/>
      <c r="F3" s="47"/>
    </row>
    <row r="4" spans="1:7">
      <c r="A4" s="37"/>
      <c r="B4" s="38"/>
      <c r="C4" s="39"/>
      <c r="D4" s="40"/>
      <c r="E4" s="41"/>
      <c r="F4" s="41"/>
    </row>
    <row r="5" spans="1:7" s="6" customFormat="1">
      <c r="A5" s="49" t="s">
        <v>0</v>
      </c>
      <c r="B5" s="48" t="s">
        <v>1</v>
      </c>
      <c r="C5" s="48" t="s">
        <v>2</v>
      </c>
      <c r="D5" s="57" t="s">
        <v>3</v>
      </c>
      <c r="E5" s="56" t="s">
        <v>5</v>
      </c>
      <c r="F5" s="43"/>
    </row>
    <row r="6" spans="1:7" s="6" customFormat="1" ht="42.75">
      <c r="A6" s="49"/>
      <c r="B6" s="48"/>
      <c r="C6" s="48"/>
      <c r="D6" s="57"/>
      <c r="E6" s="56"/>
      <c r="F6" s="44" t="s">
        <v>25</v>
      </c>
    </row>
    <row r="7" spans="1:7" s="6" customFormat="1">
      <c r="A7" s="45"/>
      <c r="B7" s="50" t="s">
        <v>47</v>
      </c>
      <c r="C7" s="51"/>
      <c r="D7" s="51"/>
      <c r="E7" s="51"/>
      <c r="F7" s="51"/>
    </row>
    <row r="8" spans="1:7" s="6" customFormat="1" ht="15.75">
      <c r="A8" s="15" t="s">
        <v>6</v>
      </c>
      <c r="B8" s="10" t="s">
        <v>24</v>
      </c>
      <c r="C8" s="7" t="s">
        <v>4</v>
      </c>
      <c r="D8" s="8">
        <v>1</v>
      </c>
      <c r="E8" s="8"/>
      <c r="F8" s="17">
        <f>D8*E8</f>
        <v>0</v>
      </c>
    </row>
    <row r="9" spans="1:7" s="6" customFormat="1" ht="15.75">
      <c r="A9" s="16" t="s">
        <v>15</v>
      </c>
      <c r="B9" s="18" t="s">
        <v>26</v>
      </c>
      <c r="C9" s="19" t="s">
        <v>4</v>
      </c>
      <c r="D9" s="20">
        <v>8</v>
      </c>
      <c r="E9" s="20"/>
      <c r="F9" s="17">
        <f t="shared" ref="F9:F27" si="0">D9*E9</f>
        <v>0</v>
      </c>
    </row>
    <row r="10" spans="1:7" s="6" customFormat="1" ht="15.75">
      <c r="A10" s="16" t="s">
        <v>17</v>
      </c>
      <c r="B10" s="18" t="s">
        <v>27</v>
      </c>
      <c r="C10" s="19" t="s">
        <v>23</v>
      </c>
      <c r="D10" s="20">
        <v>200</v>
      </c>
      <c r="E10" s="20"/>
      <c r="F10" s="17">
        <f t="shared" si="0"/>
        <v>0</v>
      </c>
    </row>
    <row r="11" spans="1:7" s="6" customFormat="1" ht="15.75">
      <c r="A11" s="16" t="s">
        <v>7</v>
      </c>
      <c r="B11" s="18" t="s">
        <v>28</v>
      </c>
      <c r="C11" s="19" t="s">
        <v>23</v>
      </c>
      <c r="D11" s="20">
        <v>400</v>
      </c>
      <c r="E11" s="20"/>
      <c r="F11" s="17">
        <f t="shared" si="0"/>
        <v>0</v>
      </c>
    </row>
    <row r="12" spans="1:7" s="6" customFormat="1" ht="15.75">
      <c r="A12" s="15" t="s">
        <v>8</v>
      </c>
      <c r="B12" s="18" t="s">
        <v>29</v>
      </c>
      <c r="C12" s="11" t="s">
        <v>23</v>
      </c>
      <c r="D12" s="12">
        <v>100</v>
      </c>
      <c r="E12" s="20"/>
      <c r="F12" s="17">
        <f t="shared" si="0"/>
        <v>0</v>
      </c>
    </row>
    <row r="13" spans="1:7" s="6" customFormat="1">
      <c r="A13" s="9" t="s">
        <v>9</v>
      </c>
      <c r="B13" s="18" t="s">
        <v>30</v>
      </c>
      <c r="C13" s="7" t="s">
        <v>23</v>
      </c>
      <c r="D13" s="8">
        <v>30</v>
      </c>
      <c r="E13" s="20"/>
      <c r="F13" s="17">
        <f t="shared" si="0"/>
        <v>0</v>
      </c>
      <c r="G13" s="21"/>
    </row>
    <row r="14" spans="1:7" s="6" customFormat="1" ht="15.75">
      <c r="A14" s="15" t="s">
        <v>18</v>
      </c>
      <c r="B14" s="14" t="s">
        <v>31</v>
      </c>
      <c r="C14" s="11" t="s">
        <v>23</v>
      </c>
      <c r="D14" s="13">
        <v>230</v>
      </c>
      <c r="E14" s="13"/>
      <c r="F14" s="17">
        <f t="shared" si="0"/>
        <v>0</v>
      </c>
      <c r="G14" s="23"/>
    </row>
    <row r="15" spans="1:7" s="6" customFormat="1" ht="15.75">
      <c r="A15" s="15" t="s">
        <v>10</v>
      </c>
      <c r="B15" s="14" t="s">
        <v>33</v>
      </c>
      <c r="C15" s="11" t="s">
        <v>23</v>
      </c>
      <c r="D15" s="13">
        <v>120</v>
      </c>
      <c r="E15" s="13"/>
      <c r="F15" s="17">
        <f t="shared" si="0"/>
        <v>0</v>
      </c>
    </row>
    <row r="16" spans="1:7" s="6" customFormat="1" ht="15.75">
      <c r="A16" s="9" t="s">
        <v>11</v>
      </c>
      <c r="B16" s="14" t="s">
        <v>32</v>
      </c>
      <c r="C16" s="11" t="s">
        <v>23</v>
      </c>
      <c r="D16" s="13">
        <v>60</v>
      </c>
      <c r="E16" s="13"/>
      <c r="F16" s="17">
        <f t="shared" si="0"/>
        <v>0</v>
      </c>
    </row>
    <row r="17" spans="1:6" s="6" customFormat="1" ht="15.75">
      <c r="A17" s="9" t="s">
        <v>12</v>
      </c>
      <c r="B17" s="14" t="s">
        <v>34</v>
      </c>
      <c r="C17" s="11" t="s">
        <v>23</v>
      </c>
      <c r="D17" s="13">
        <v>97</v>
      </c>
      <c r="E17" s="13"/>
      <c r="F17" s="17">
        <f t="shared" si="0"/>
        <v>0</v>
      </c>
    </row>
    <row r="18" spans="1:6" s="6" customFormat="1" ht="15.75">
      <c r="A18" s="9" t="s">
        <v>13</v>
      </c>
      <c r="B18" s="14" t="s">
        <v>35</v>
      </c>
      <c r="C18" s="11" t="s">
        <v>23</v>
      </c>
      <c r="D18" s="13">
        <v>185</v>
      </c>
      <c r="E18" s="13"/>
      <c r="F18" s="17">
        <f t="shared" si="0"/>
        <v>0</v>
      </c>
    </row>
    <row r="19" spans="1:6" s="6" customFormat="1" ht="15.75">
      <c r="A19" s="9" t="s">
        <v>14</v>
      </c>
      <c r="B19" s="14" t="s">
        <v>36</v>
      </c>
      <c r="C19" s="11" t="s">
        <v>4</v>
      </c>
      <c r="D19" s="13">
        <v>3</v>
      </c>
      <c r="E19" s="13"/>
      <c r="F19" s="17">
        <f t="shared" si="0"/>
        <v>0</v>
      </c>
    </row>
    <row r="20" spans="1:6" s="6" customFormat="1" ht="15.75">
      <c r="A20" s="9" t="s">
        <v>20</v>
      </c>
      <c r="B20" s="14" t="s">
        <v>37</v>
      </c>
      <c r="C20" s="11" t="s">
        <v>4</v>
      </c>
      <c r="D20" s="13">
        <v>45</v>
      </c>
      <c r="E20" s="13"/>
      <c r="F20" s="17">
        <f t="shared" si="0"/>
        <v>0</v>
      </c>
    </row>
    <row r="21" spans="1:6" s="6" customFormat="1" ht="15.75">
      <c r="A21" s="9" t="s">
        <v>21</v>
      </c>
      <c r="B21" s="14" t="s">
        <v>38</v>
      </c>
      <c r="C21" s="11" t="s">
        <v>4</v>
      </c>
      <c r="D21" s="13">
        <v>6</v>
      </c>
      <c r="E21" s="13"/>
      <c r="F21" s="17">
        <f t="shared" si="0"/>
        <v>0</v>
      </c>
    </row>
    <row r="22" spans="1:6" s="6" customFormat="1" ht="15.75">
      <c r="A22" s="9" t="s">
        <v>22</v>
      </c>
      <c r="B22" s="14" t="s">
        <v>39</v>
      </c>
      <c r="C22" s="11" t="s">
        <v>4</v>
      </c>
      <c r="D22" s="13">
        <v>1</v>
      </c>
      <c r="E22" s="13"/>
      <c r="F22" s="17">
        <f t="shared" si="0"/>
        <v>0</v>
      </c>
    </row>
    <row r="23" spans="1:6" s="6" customFormat="1" ht="15.75">
      <c r="A23" s="9" t="s">
        <v>50</v>
      </c>
      <c r="B23" s="14" t="s">
        <v>40</v>
      </c>
      <c r="C23" s="11" t="s">
        <v>4</v>
      </c>
      <c r="D23" s="13">
        <v>2</v>
      </c>
      <c r="E23" s="13"/>
      <c r="F23" s="17">
        <f t="shared" si="0"/>
        <v>0</v>
      </c>
    </row>
    <row r="24" spans="1:6" s="6" customFormat="1" ht="15.75">
      <c r="A24" s="9" t="s">
        <v>51</v>
      </c>
      <c r="B24" s="14" t="s">
        <v>41</v>
      </c>
      <c r="C24" s="11" t="s">
        <v>4</v>
      </c>
      <c r="D24" s="13">
        <v>5</v>
      </c>
      <c r="E24" s="13"/>
      <c r="F24" s="17">
        <f t="shared" si="0"/>
        <v>0</v>
      </c>
    </row>
    <row r="25" spans="1:6" s="6" customFormat="1" ht="15.75">
      <c r="A25" s="9" t="s">
        <v>52</v>
      </c>
      <c r="B25" s="14" t="s">
        <v>42</v>
      </c>
      <c r="C25" s="11" t="s">
        <v>4</v>
      </c>
      <c r="D25" s="13">
        <v>21</v>
      </c>
      <c r="E25" s="13"/>
      <c r="F25" s="17">
        <f t="shared" si="0"/>
        <v>0</v>
      </c>
    </row>
    <row r="26" spans="1:6" s="6" customFormat="1" ht="15.75">
      <c r="A26" s="9" t="s">
        <v>53</v>
      </c>
      <c r="B26" s="14" t="s">
        <v>43</v>
      </c>
      <c r="C26" s="11" t="s">
        <v>4</v>
      </c>
      <c r="D26" s="13">
        <v>1</v>
      </c>
      <c r="E26" s="13"/>
      <c r="F26" s="17">
        <f t="shared" si="0"/>
        <v>0</v>
      </c>
    </row>
    <row r="27" spans="1:6" s="6" customFormat="1" ht="15.75">
      <c r="A27" s="9" t="s">
        <v>54</v>
      </c>
      <c r="B27" s="14" t="s">
        <v>44</v>
      </c>
      <c r="C27" s="11" t="s">
        <v>45</v>
      </c>
      <c r="D27" s="13">
        <v>1</v>
      </c>
      <c r="E27" s="13"/>
      <c r="F27" s="17">
        <f t="shared" si="0"/>
        <v>0</v>
      </c>
    </row>
    <row r="28" spans="1:6" s="6" customFormat="1" ht="15.75">
      <c r="A28" s="29"/>
      <c r="B28" s="52" t="s">
        <v>19</v>
      </c>
      <c r="C28" s="53"/>
      <c r="D28" s="53"/>
      <c r="E28" s="53"/>
      <c r="F28" s="30">
        <f>SUM(F8:F27)</f>
        <v>0</v>
      </c>
    </row>
    <row r="29" spans="1:6" s="6" customFormat="1" ht="15.75">
      <c r="A29" s="25"/>
      <c r="B29" s="26"/>
      <c r="C29" s="27"/>
      <c r="D29" s="27"/>
      <c r="E29" s="27"/>
      <c r="F29" s="28"/>
    </row>
    <row r="30" spans="1:6" s="6" customFormat="1">
      <c r="A30" s="45"/>
      <c r="B30" s="50" t="s">
        <v>48</v>
      </c>
      <c r="C30" s="51"/>
      <c r="D30" s="51"/>
      <c r="E30" s="51"/>
      <c r="F30" s="51"/>
    </row>
    <row r="31" spans="1:6" s="6" customFormat="1" ht="15.75">
      <c r="A31" s="15" t="s">
        <v>6</v>
      </c>
      <c r="B31" s="10" t="s">
        <v>24</v>
      </c>
      <c r="C31" s="7" t="s">
        <v>4</v>
      </c>
      <c r="D31" s="8">
        <v>1</v>
      </c>
      <c r="E31" s="8"/>
      <c r="F31" s="17">
        <f>D31*E31</f>
        <v>0</v>
      </c>
    </row>
    <row r="32" spans="1:6" s="6" customFormat="1" ht="15.75">
      <c r="A32" s="16" t="s">
        <v>15</v>
      </c>
      <c r="B32" s="18" t="s">
        <v>26</v>
      </c>
      <c r="C32" s="19" t="s">
        <v>4</v>
      </c>
      <c r="D32" s="20">
        <v>14</v>
      </c>
      <c r="E32" s="20"/>
      <c r="F32" s="17">
        <f t="shared" ref="F32:F50" si="1">D32*E32</f>
        <v>0</v>
      </c>
    </row>
    <row r="33" spans="1:7" s="6" customFormat="1" ht="15.75">
      <c r="A33" s="16" t="s">
        <v>17</v>
      </c>
      <c r="B33" s="18" t="s">
        <v>27</v>
      </c>
      <c r="C33" s="19" t="s">
        <v>23</v>
      </c>
      <c r="D33" s="20">
        <v>300</v>
      </c>
      <c r="E33" s="20"/>
      <c r="F33" s="17">
        <f t="shared" si="1"/>
        <v>0</v>
      </c>
    </row>
    <row r="34" spans="1:7" s="6" customFormat="1" ht="15.75">
      <c r="A34" s="16" t="s">
        <v>7</v>
      </c>
      <c r="B34" s="18" t="s">
        <v>28</v>
      </c>
      <c r="C34" s="19" t="s">
        <v>23</v>
      </c>
      <c r="D34" s="20">
        <v>400</v>
      </c>
      <c r="E34" s="20"/>
      <c r="F34" s="17">
        <f t="shared" si="1"/>
        <v>0</v>
      </c>
    </row>
    <row r="35" spans="1:7" s="6" customFormat="1" ht="15.75">
      <c r="A35" s="15" t="s">
        <v>8</v>
      </c>
      <c r="B35" s="18" t="s">
        <v>29</v>
      </c>
      <c r="C35" s="11" t="s">
        <v>23</v>
      </c>
      <c r="D35" s="12">
        <v>100</v>
      </c>
      <c r="E35" s="20"/>
      <c r="F35" s="17">
        <f t="shared" si="1"/>
        <v>0</v>
      </c>
    </row>
    <row r="36" spans="1:7" s="6" customFormat="1">
      <c r="A36" s="9" t="s">
        <v>9</v>
      </c>
      <c r="B36" s="18" t="s">
        <v>30</v>
      </c>
      <c r="C36" s="7" t="s">
        <v>23</v>
      </c>
      <c r="D36" s="8">
        <v>30</v>
      </c>
      <c r="E36" s="20"/>
      <c r="F36" s="17">
        <f t="shared" si="1"/>
        <v>0</v>
      </c>
      <c r="G36" s="21"/>
    </row>
    <row r="37" spans="1:7" s="6" customFormat="1" ht="15.75">
      <c r="A37" s="15" t="s">
        <v>18</v>
      </c>
      <c r="B37" s="14" t="s">
        <v>31</v>
      </c>
      <c r="C37" s="11" t="s">
        <v>23</v>
      </c>
      <c r="D37" s="13">
        <v>290</v>
      </c>
      <c r="E37" s="13"/>
      <c r="F37" s="17">
        <f t="shared" si="1"/>
        <v>0</v>
      </c>
      <c r="G37" s="23"/>
    </row>
    <row r="38" spans="1:7" s="6" customFormat="1" ht="15.75">
      <c r="A38" s="15" t="s">
        <v>10</v>
      </c>
      <c r="B38" s="14" t="s">
        <v>33</v>
      </c>
      <c r="C38" s="11" t="s">
        <v>23</v>
      </c>
      <c r="D38" s="13">
        <v>180</v>
      </c>
      <c r="E38" s="13"/>
      <c r="F38" s="17">
        <f t="shared" si="1"/>
        <v>0</v>
      </c>
    </row>
    <row r="39" spans="1:7" s="6" customFormat="1" ht="15.75">
      <c r="A39" s="9" t="s">
        <v>11</v>
      </c>
      <c r="B39" s="14" t="s">
        <v>32</v>
      </c>
      <c r="C39" s="11" t="s">
        <v>23</v>
      </c>
      <c r="D39" s="13">
        <v>60</v>
      </c>
      <c r="E39" s="13"/>
      <c r="F39" s="17">
        <f t="shared" si="1"/>
        <v>0</v>
      </c>
    </row>
    <row r="40" spans="1:7" s="6" customFormat="1" ht="15.75">
      <c r="A40" s="9" t="s">
        <v>12</v>
      </c>
      <c r="B40" s="14" t="s">
        <v>34</v>
      </c>
      <c r="C40" s="11" t="s">
        <v>23</v>
      </c>
      <c r="D40" s="13">
        <v>97</v>
      </c>
      <c r="E40" s="13"/>
      <c r="F40" s="17">
        <f t="shared" si="1"/>
        <v>0</v>
      </c>
    </row>
    <row r="41" spans="1:7" s="6" customFormat="1" ht="15.75">
      <c r="A41" s="9" t="s">
        <v>13</v>
      </c>
      <c r="B41" s="14" t="s">
        <v>35</v>
      </c>
      <c r="C41" s="11" t="s">
        <v>23</v>
      </c>
      <c r="D41" s="13">
        <v>185</v>
      </c>
      <c r="E41" s="13"/>
      <c r="F41" s="17">
        <f t="shared" si="1"/>
        <v>0</v>
      </c>
    </row>
    <row r="42" spans="1:7" s="6" customFormat="1" ht="15.75">
      <c r="A42" s="9" t="s">
        <v>14</v>
      </c>
      <c r="B42" s="14" t="s">
        <v>36</v>
      </c>
      <c r="C42" s="11" t="s">
        <v>4</v>
      </c>
      <c r="D42" s="13">
        <v>3</v>
      </c>
      <c r="E42" s="13"/>
      <c r="F42" s="17">
        <f t="shared" si="1"/>
        <v>0</v>
      </c>
    </row>
    <row r="43" spans="1:7" s="6" customFormat="1" ht="15.75">
      <c r="A43" s="9" t="s">
        <v>20</v>
      </c>
      <c r="B43" s="14" t="s">
        <v>37</v>
      </c>
      <c r="C43" s="11" t="s">
        <v>4</v>
      </c>
      <c r="D43" s="13">
        <v>45</v>
      </c>
      <c r="E43" s="13"/>
      <c r="F43" s="17">
        <f t="shared" si="1"/>
        <v>0</v>
      </c>
    </row>
    <row r="44" spans="1:7" s="6" customFormat="1" ht="15.75">
      <c r="A44" s="9" t="s">
        <v>21</v>
      </c>
      <c r="B44" s="14" t="s">
        <v>38</v>
      </c>
      <c r="C44" s="11" t="s">
        <v>4</v>
      </c>
      <c r="D44" s="13">
        <v>6</v>
      </c>
      <c r="E44" s="13"/>
      <c r="F44" s="17">
        <f t="shared" si="1"/>
        <v>0</v>
      </c>
    </row>
    <row r="45" spans="1:7" s="6" customFormat="1" ht="15.75">
      <c r="A45" s="9" t="s">
        <v>22</v>
      </c>
      <c r="B45" s="14" t="s">
        <v>39</v>
      </c>
      <c r="C45" s="11" t="s">
        <v>4</v>
      </c>
      <c r="D45" s="13">
        <v>1</v>
      </c>
      <c r="E45" s="13"/>
      <c r="F45" s="17">
        <f t="shared" si="1"/>
        <v>0</v>
      </c>
    </row>
    <row r="46" spans="1:7" s="6" customFormat="1" ht="15.75">
      <c r="A46" s="9" t="s">
        <v>50</v>
      </c>
      <c r="B46" s="14" t="s">
        <v>40</v>
      </c>
      <c r="C46" s="11" t="s">
        <v>4</v>
      </c>
      <c r="D46" s="13">
        <v>1</v>
      </c>
      <c r="E46" s="13"/>
      <c r="F46" s="17">
        <f t="shared" si="1"/>
        <v>0</v>
      </c>
    </row>
    <row r="47" spans="1:7" s="6" customFormat="1" ht="15.75">
      <c r="A47" s="9" t="s">
        <v>51</v>
      </c>
      <c r="B47" s="14" t="s">
        <v>41</v>
      </c>
      <c r="C47" s="11" t="s">
        <v>4</v>
      </c>
      <c r="D47" s="13">
        <v>5</v>
      </c>
      <c r="E47" s="13"/>
      <c r="F47" s="17">
        <f t="shared" si="1"/>
        <v>0</v>
      </c>
    </row>
    <row r="48" spans="1:7" s="6" customFormat="1" ht="15.75">
      <c r="A48" s="9" t="s">
        <v>52</v>
      </c>
      <c r="B48" s="14" t="s">
        <v>42</v>
      </c>
      <c r="C48" s="11" t="s">
        <v>4</v>
      </c>
      <c r="D48" s="13">
        <v>25</v>
      </c>
      <c r="E48" s="13"/>
      <c r="F48" s="17">
        <f t="shared" si="1"/>
        <v>0</v>
      </c>
    </row>
    <row r="49" spans="1:6" s="6" customFormat="1" ht="15.75">
      <c r="A49" s="9" t="s">
        <v>53</v>
      </c>
      <c r="B49" s="14" t="s">
        <v>43</v>
      </c>
      <c r="C49" s="11" t="s">
        <v>4</v>
      </c>
      <c r="D49" s="13">
        <v>1</v>
      </c>
      <c r="E49" s="13"/>
      <c r="F49" s="17">
        <f t="shared" si="1"/>
        <v>0</v>
      </c>
    </row>
    <row r="50" spans="1:6" s="6" customFormat="1" ht="15.75">
      <c r="A50" s="9" t="s">
        <v>54</v>
      </c>
      <c r="B50" s="14" t="s">
        <v>44</v>
      </c>
      <c r="C50" s="11" t="s">
        <v>45</v>
      </c>
      <c r="D50" s="13">
        <v>1</v>
      </c>
      <c r="E50" s="13"/>
      <c r="F50" s="17">
        <f t="shared" si="1"/>
        <v>0</v>
      </c>
    </row>
    <row r="51" spans="1:6" s="6" customFormat="1" ht="15.75">
      <c r="A51" s="29"/>
      <c r="B51" s="52" t="s">
        <v>19</v>
      </c>
      <c r="C51" s="53"/>
      <c r="D51" s="53"/>
      <c r="E51" s="53"/>
      <c r="F51" s="30">
        <f>SUM(F31:F50)</f>
        <v>0</v>
      </c>
    </row>
    <row r="52" spans="1:6" s="6" customFormat="1" ht="15.75">
      <c r="A52" s="25"/>
      <c r="B52" s="26"/>
      <c r="C52" s="27"/>
      <c r="D52" s="27"/>
      <c r="E52" s="27"/>
      <c r="F52" s="28"/>
    </row>
    <row r="53" spans="1:6" s="6" customFormat="1">
      <c r="A53" s="45"/>
      <c r="B53" s="50" t="s">
        <v>49</v>
      </c>
      <c r="C53" s="51"/>
      <c r="D53" s="51"/>
      <c r="E53" s="51"/>
      <c r="F53" s="51"/>
    </row>
    <row r="54" spans="1:6" s="6" customFormat="1" ht="15.75">
      <c r="A54" s="9" t="s">
        <v>6</v>
      </c>
      <c r="B54" s="14" t="s">
        <v>46</v>
      </c>
      <c r="C54" s="11" t="s">
        <v>45</v>
      </c>
      <c r="D54" s="13">
        <v>1</v>
      </c>
      <c r="E54" s="13"/>
      <c r="F54" s="17">
        <f>D54*E54</f>
        <v>0</v>
      </c>
    </row>
    <row r="55" spans="1:6" s="6" customFormat="1" ht="15.75">
      <c r="A55" s="29"/>
      <c r="B55" s="52" t="s">
        <v>19</v>
      </c>
      <c r="C55" s="53"/>
      <c r="D55" s="53"/>
      <c r="E55" s="53"/>
      <c r="F55" s="30">
        <f>SUM(F54)</f>
        <v>0</v>
      </c>
    </row>
    <row r="56" spans="1:6" ht="15.75">
      <c r="A56" s="22"/>
      <c r="B56" s="54"/>
      <c r="C56" s="55"/>
      <c r="D56" s="55"/>
      <c r="E56" s="55"/>
      <c r="F56" s="24">
        <f>SUM(F55,F51,F28)*1.2</f>
        <v>0</v>
      </c>
    </row>
    <row r="59" spans="1:6" ht="15.75">
      <c r="B59" s="46"/>
    </row>
  </sheetData>
  <autoFilter ref="A5:F56"/>
  <mergeCells count="14">
    <mergeCell ref="B55:E55"/>
    <mergeCell ref="B56:E56"/>
    <mergeCell ref="C5:C6"/>
    <mergeCell ref="E5:E6"/>
    <mergeCell ref="D5:D6"/>
    <mergeCell ref="B7:F7"/>
    <mergeCell ref="B30:F30"/>
    <mergeCell ref="B2:F2"/>
    <mergeCell ref="B3:F3"/>
    <mergeCell ref="B5:B6"/>
    <mergeCell ref="A5:A6"/>
    <mergeCell ref="B53:F53"/>
    <mergeCell ref="B28:E28"/>
    <mergeCell ref="B51:E5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2020-03-07T10:21:53Z</dcterms:modified>
</cp:coreProperties>
</file>