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7" i="1" l="1"/>
  <c r="F137" i="1"/>
  <c r="F126" i="1"/>
  <c r="G126" i="1" s="1"/>
  <c r="G115" i="1"/>
  <c r="F115" i="1"/>
  <c r="F101" i="1"/>
  <c r="G101" i="1" s="1"/>
  <c r="G95" i="1"/>
  <c r="F95" i="1"/>
  <c r="F58" i="1"/>
  <c r="G58" i="1" s="1"/>
  <c r="G50" i="1"/>
  <c r="F50" i="1"/>
  <c r="F38" i="1"/>
  <c r="G38" i="1" s="1"/>
  <c r="F31" i="1"/>
  <c r="G31" i="1" s="1"/>
  <c r="F22" i="1"/>
  <c r="G22" i="1" s="1"/>
  <c r="F16" i="1"/>
  <c r="G16" i="1" s="1"/>
  <c r="G139" i="1" l="1"/>
</calcChain>
</file>

<file path=xl/sharedStrings.xml><?xml version="1.0" encoding="utf-8"?>
<sst xmlns="http://schemas.openxmlformats.org/spreadsheetml/2006/main" count="228" uniqueCount="137">
  <si>
    <t>№
з\п
Item</t>
  </si>
  <si>
    <t xml:space="preserve">Перелік робіт
</t>
  </si>
  <si>
    <t xml:space="preserve">Одиниця
виміру
</t>
  </si>
  <si>
    <t xml:space="preserve">Кількість
</t>
  </si>
  <si>
    <t xml:space="preserve">Вартість
одиниці
згідно з
контрактом
UAH
</t>
  </si>
  <si>
    <t xml:space="preserve">Загальна
вартість
робіт згідно з
контрактом
UAH
</t>
  </si>
  <si>
    <t>Пункт 1 загальнобудівельні роботи 2-1</t>
  </si>
  <si>
    <t>Розбирання покриттiв покрiвлi з рулонних матерiалiв в 1-3 шари</t>
  </si>
  <si>
    <t>100м2</t>
  </si>
  <si>
    <t>Розбирання пояскiв, сандрикiв, жолобiв, вiдливiв, звисiв тощо з листової сталi</t>
  </si>
  <si>
    <t>100м</t>
  </si>
  <si>
    <t>Розбирання парапетних грат</t>
  </si>
  <si>
    <t>Демонтаж цементної вирівнювальної стяжки даху</t>
  </si>
  <si>
    <t>Відбивання штукатурки по цеглі зі стін фасаду</t>
  </si>
  <si>
    <t>Відбивання штукатурки по бетону зі стін цоколя</t>
  </si>
  <si>
    <t>Знімання засклених віконних рам (віконний вітраж фасаду)</t>
  </si>
  <si>
    <t>100 м2</t>
  </si>
  <si>
    <t>Демонтаж дрібних металоконструкцій вагою до 0,1 т (віконний вітраж фасаду)</t>
  </si>
  <si>
    <t>1т</t>
  </si>
  <si>
    <t>Улаштування цементної вирiвнювальної стяжки</t>
  </si>
  <si>
    <t>На кожнi 5 мм змiни товщини шару цементної вирiвнювальної стяжки додавати або виключати</t>
  </si>
  <si>
    <t>Улаштування покрiвель рулонних з матерiалiв, що наплавляються, iз застосуванням газопламеневих
пальникiв, в три шари</t>
  </si>
  <si>
    <t>Улаштування з листової сталi брандмауерiв, парапетiв</t>
  </si>
  <si>
    <t>Демонтаж дверних коробок в кам'яних стiнах з вiдбиванням штукатурки в укосах</t>
  </si>
  <si>
    <t>100 шт</t>
  </si>
  <si>
    <t>Знiмання дверних полотен</t>
  </si>
  <si>
    <t>Установлення дверних коробок в кам'яних стiнах</t>
  </si>
  <si>
    <t>Установлення дверних полотен внутрiшнiх мiжкiмнатних</t>
  </si>
  <si>
    <t>Установлення замків дверних урiзних</t>
  </si>
  <si>
    <t>Установлення дверних коробок в перегородках</t>
  </si>
  <si>
    <t>Установлення дверей зі стальними коробками, з розпашними полотнами</t>
  </si>
  <si>
    <t>Демонтаж вiконних коробок в кам'яних стiнах з вiдбиванням штукатурки в укосах</t>
  </si>
  <si>
    <t>Знiмання засклених вiконних рам</t>
  </si>
  <si>
    <t>Установлення пластикових підвіконних дощок</t>
  </si>
  <si>
    <t>Заповнення вiконних прорiзiв готовими блоками площею бiльше 3 м2 з металопластику в кам'яних
стiнах житлових і громадських будівель</t>
  </si>
  <si>
    <t>Улаштування підвіконних відливів</t>
  </si>
  <si>
    <t>Установлення та розбирання зовнiшнiх металевих трубчастих iнвентарних риштувань, висота
риштувань до 16 м</t>
  </si>
  <si>
    <t>Свердлення отворів в цегляних стінах, товщина стін 0,5 цеглини, діаметр отвору до 20 мм (по длине
здания через 1м=74 шт и по высоте каждые 3 м=2 ряда, следовательно всего 74x2=148 отверстий)</t>
  </si>
  <si>
    <t>100шт</t>
  </si>
  <si>
    <t>Забивання гнiзд на фасадах пiсля розбирання риштувань</t>
  </si>
  <si>
    <t>Мурування стін із легкобетонних каменів без облицювання при висоті поверху до 4 м (віконний вітраж
фасаду)</t>
  </si>
  <si>
    <t>1 м3</t>
  </si>
  <si>
    <t>Установлення стартового профілю</t>
  </si>
  <si>
    <t>Утеплення фасадів мінеральними плитами товщиною 100 мм з опорядженням декоративним
розчином за технологією "СЕRЕSІT", стіни гладкі</t>
  </si>
  <si>
    <t>Утеплення фасадів плитами ППС товщиною 20 мм з опорядженням декоротивним розчином за
технологією "CEREZIT". Укоси. Парапет</t>
  </si>
  <si>
    <t>Утеплення фасадів мінеральними плитами товщиною 100 мм з опорядженням декоротивним
розчином за технологією "CEREZIT". Стіни гладкі. Цоколь</t>
  </si>
  <si>
    <t>Облицювання поверхонь рядовими керамічними плитками цоколю фасаду</t>
  </si>
  <si>
    <t>Установлення перфорованих штукатурних кутиків</t>
  </si>
  <si>
    <t>Навiшування водостiчних труб, колiн, вiдливiв i лiйок з готових елементiв</t>
  </si>
  <si>
    <t>Розбирання асфальтобетонних покриттiв пiдлог</t>
  </si>
  <si>
    <t>Улаштування вимощення з бетону товщиною покриття 10 см</t>
  </si>
  <si>
    <t>1м2</t>
  </si>
  <si>
    <t>Ущільнення поверхні піску трамбівками</t>
  </si>
  <si>
    <t>100 м3</t>
  </si>
  <si>
    <t>Установка бордюрів</t>
  </si>
  <si>
    <t>м</t>
  </si>
  <si>
    <t>Укладання металевої сiтки в цементно-бетонне покриття</t>
  </si>
  <si>
    <t>Очищення вручну внутрішніх поверхонь стель від вапняної фарби</t>
  </si>
  <si>
    <t>Грунтування бетонних і обштукатурених поверхонь грунтовкою</t>
  </si>
  <si>
    <t>Просте штукатурення поверхонь стель всереденi будiвлi вапняним розчином по каменю та бетону
всерединi будiвлi</t>
  </si>
  <si>
    <t>Шпаклювання стель мiнеральною шпаклiвкою "Cerezit"</t>
  </si>
  <si>
    <t>Додавати на 1 мм зміни товщини шпаклівки до норми 15-182-2/додати 1 мм</t>
  </si>
  <si>
    <t>Обклеювання поверхні ізоляції тканиною скляною в один шар/шар склосітки (склохолста)</t>
  </si>
  <si>
    <t>м2</t>
  </si>
  <si>
    <t>Полiпшене фарбування полiвiнiлацетатними водоемульсiйними сумiшами стель по штукатурцi</t>
  </si>
  <si>
    <t>Облицювання стель листами сухої штукатурки гіпсовими чи гіпсоволокнистими в роздягальнях</t>
  </si>
  <si>
    <t>Оббивання пластиковою вагонкою по поверхням стель душових кабін</t>
  </si>
  <si>
    <t>Вiдбивання штукатурки по цеглi та бетону зi стiн та стель, площа вiдбивання в одному мiсцi до 5 м2</t>
  </si>
  <si>
    <t>Високоякiсне штукатурення стін по каменю гіпсовими сумішами МП-75 з механізованим нанесенням
суміші штукатурними станціями потужністю 5,5 кВт, продуктивністю 5-85 л/хв, при товщині шару
штукатурки 20 мм</t>
  </si>
  <si>
    <t>Поліпшене фарбування полівінілацетатними водоемульсійними сумішами стін по штукатурці за 2 рази</t>
  </si>
  <si>
    <t>Облицювання поверхонь стін керамiчними плитками на розчині із сухої клеючої суміші, число плиток в
1 м2 понад 12 до 20 шт</t>
  </si>
  <si>
    <t>Розбирання лаг з дощок i брускiв</t>
  </si>
  <si>
    <t>Розбирання простильних пiдлог</t>
  </si>
  <si>
    <t>Розбирання дощатих покриттiв пiдлог</t>
  </si>
  <si>
    <t>Розбирання покриттів підлог з керамічних плиток роздягальні та душові</t>
  </si>
  <si>
    <t>Улаштування покриттів з керамічних плиток на розчині із сухої клеючої суміші, кількість плиток в 1 м2
понад 7 до 12 шт</t>
  </si>
  <si>
    <t>Улаштування під покриття підлоги основи із деревностружкових плит роздягальні</t>
  </si>
  <si>
    <t>Улаштування покриття з лінолеуму площею покриття роздягальні</t>
  </si>
  <si>
    <t>Укладання по цегляних стовпчиках лаг з брускiв площею покриття пiдлоги понад 10 м2</t>
  </si>
  <si>
    <t>Улаштування дощатих покриттiв товщиною 36 мм площею понад 10 м2</t>
  </si>
  <si>
    <t>Улаштування плiнтусiв полiвiнiлхлоридних</t>
  </si>
  <si>
    <t>Високоякiсне фарбування колером олiйним пiдлог по дереву за 3 рази</t>
  </si>
  <si>
    <t>Установлення дерев'яних поручнiв з укладанням додаткових поперечок</t>
  </si>
  <si>
    <t>Прокладання трубопроводів каналізації з поліетиленових труб діаметром 50 мм</t>
  </si>
  <si>
    <t>Прокладання трубопроводів каналізації з поліетиленових труб діаметром 100 мм</t>
  </si>
  <si>
    <t>Прокладання трубопроводів водопостачання з труб поліетиленових [поліпропіленових] напірних
діаметром 20 мм (на воду та котел)</t>
  </si>
  <si>
    <t>Установлення кранів кульових, діаметром до 25 мм</t>
  </si>
  <si>
    <t>шт</t>
  </si>
  <si>
    <t>Установлення умивальників з підведенням холодної води</t>
  </si>
  <si>
    <t>10компл.</t>
  </si>
  <si>
    <t>Установлення змiшувачiв</t>
  </si>
  <si>
    <t>10шт</t>
  </si>
  <si>
    <t>Установлення піддонів душових</t>
  </si>
  <si>
    <t>Установлення змiшувачiв для душа</t>
  </si>
  <si>
    <t>Установлення унітазів з безпосередньо приєднаним бачком</t>
  </si>
  <si>
    <t>Очищення примiщень вiд смiття</t>
  </si>
  <si>
    <t>100т</t>
  </si>
  <si>
    <t>Перенесення будівельного сміття вручну</t>
  </si>
  <si>
    <t>1 т</t>
  </si>
  <si>
    <t>Навантаження смiття вручну</t>
  </si>
  <si>
    <t>Перевезення смиття до 30 км</t>
  </si>
  <si>
    <t>Установлення котлiв опалювальних чавунних секцiйних водогрiйних на твердому паливi,
теплопродуктивнiсть до 0,06 МВт [0,05 Гкал/год.]</t>
  </si>
  <si>
    <t>котел</t>
  </si>
  <si>
    <t>Прокладання трубопроводів опалення зі труб діаметром 25 мм</t>
  </si>
  <si>
    <t>Утеплення трубопроводів</t>
  </si>
  <si>
    <t>10 м</t>
  </si>
  <si>
    <t>Прокладання трубопроводів опалення зі труб діаметром 32 мм</t>
  </si>
  <si>
    <t>Установлення групи безпеки котла</t>
  </si>
  <si>
    <t>клапан</t>
  </si>
  <si>
    <t>Установлення бакiв розширювальних</t>
  </si>
  <si>
    <t>Установлення насосiв вiдцентрових з електродвигуном</t>
  </si>
  <si>
    <t>Установлення фільтрів для очищення води</t>
  </si>
  <si>
    <t>Установлення опалювальних радiаторiв сталевих</t>
  </si>
  <si>
    <t>100кВт</t>
  </si>
  <si>
    <t>Улаштування решіток на батареї з виготовленням ґратчастих щитів висотою до 1,2 м</t>
  </si>
  <si>
    <t>Гiдравлiчне випробування трубопроводiв систем опалення, водопроводу i гарячого водопостачання
дiаметром до 50 мм</t>
  </si>
  <si>
    <t>Пункт 2 Підключення до електромережі 2-2</t>
  </si>
  <si>
    <t>Демонтаж трансформаторів струму 200/5</t>
  </si>
  <si>
    <t>Установлення трансформаторів струму 400/5</t>
  </si>
  <si>
    <t>Установлення електролiчильникiв побутових трифазових</t>
  </si>
  <si>
    <t>Монтаж увiдно-розподiльних пристроїв</t>
  </si>
  <si>
    <t>1 шафа</t>
  </si>
  <si>
    <t>Установлення штепсельних розеток герметичних та напiвгерметичних</t>
  </si>
  <si>
    <t>Установлення вимикачiв та перемикачiв пакетних 2-х i 3-х полюсних на струм до 25 А</t>
  </si>
  <si>
    <t>Установлення вимикачiв та перемикачiв пакетних 2-х i 3-х полюсних на струм понад 25 А до 100 А</t>
  </si>
  <si>
    <t>Установлення вимикачiв та перемикачiв пакетних 2-х i 3-х полюсних на струм понад 100 А до 250 А</t>
  </si>
  <si>
    <t>Розведення по пристроях i пiдключення жил кабелiв або проводiв зовнiшньої мережi до блокiв
затискачiв i до затискачiв апаратiв i приладiв, установлених на пристроях, перерiз жили до 35 мм2</t>
  </si>
  <si>
    <t>100 жил</t>
  </si>
  <si>
    <t>Пункт 3 Внутрішня мережа 2-3</t>
  </si>
  <si>
    <t>Прокладання проводiв при схованiй проводцi в порожнинах перекриттiв i перегородок</t>
  </si>
  <si>
    <t>Прокладання лоткiв</t>
  </si>
  <si>
    <t>Провід, що прокладається у коробах, сумарний переріз до 6 мм2</t>
  </si>
  <si>
    <t>Монтаж світильників LED</t>
  </si>
  <si>
    <t>Монтаж прожекторів LED</t>
  </si>
  <si>
    <t>Установлення вимикачiв неутопленого типу при вiдкритiй проводцi</t>
  </si>
  <si>
    <t>Установлення штепсельних розеток неутопленого типу при вiдкритiй проводцi</t>
  </si>
  <si>
    <t xml:space="preserve">Итого вся сумма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</si>
</sst>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"/>
    <numFmt numFmtId="166" formatCode="0.0000"/>
    <numFmt numFmtId="167" formatCode="0.0000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  <font>
      <i/>
      <sz val="10"/>
      <color indexed="8"/>
      <name val="Arial Cyr"/>
      <charset val="204"/>
    </font>
    <font>
      <b/>
      <sz val="12"/>
      <color indexed="8"/>
      <name val="Arial Cyr"/>
      <charset val="204"/>
    </font>
    <font>
      <sz val="12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left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left" vertical="top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left" vertical="top" wrapText="1"/>
    </xf>
    <xf numFmtId="164" fontId="1" fillId="0" borderId="10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2" fontId="1" fillId="3" borderId="10" xfId="0" applyNumberFormat="1" applyFont="1" applyFill="1" applyBorder="1" applyAlignment="1">
      <alignment horizontal="center" vertical="center" wrapText="1"/>
    </xf>
    <xf numFmtId="2" fontId="0" fillId="3" borderId="0" xfId="0" applyNumberFormat="1" applyFill="1" applyAlignment="1">
      <alignment horizontal="center" vertical="center"/>
    </xf>
    <xf numFmtId="0" fontId="1" fillId="2" borderId="10" xfId="0" applyNumberFormat="1" applyFont="1" applyFill="1" applyBorder="1" applyAlignment="1">
      <alignment horizontal="left" vertical="top" wrapText="1"/>
    </xf>
    <xf numFmtId="165" fontId="1" fillId="2" borderId="10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4" borderId="10" xfId="0" applyNumberFormat="1" applyFont="1" applyFill="1" applyBorder="1" applyAlignment="1">
      <alignment horizontal="center" vertical="center" wrapText="1"/>
    </xf>
    <xf numFmtId="166" fontId="1" fillId="0" borderId="10" xfId="0" applyNumberFormat="1" applyFont="1" applyBorder="1" applyAlignment="1">
      <alignment horizontal="center" vertical="center" wrapText="1"/>
    </xf>
    <xf numFmtId="0" fontId="1" fillId="4" borderId="10" xfId="0" applyNumberFormat="1" applyFont="1" applyFill="1" applyBorder="1" applyAlignment="1">
      <alignment horizontal="center" vertical="center" wrapText="1"/>
    </xf>
    <xf numFmtId="166" fontId="1" fillId="2" borderId="10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65" fontId="1" fillId="4" borderId="10" xfId="0" applyNumberFormat="1" applyFont="1" applyFill="1" applyBorder="1" applyAlignment="1">
      <alignment horizontal="center" vertical="center" wrapText="1"/>
    </xf>
    <xf numFmtId="2" fontId="1" fillId="5" borderId="10" xfId="0" applyNumberFormat="1" applyFont="1" applyFill="1" applyBorder="1" applyAlignment="1">
      <alignment horizontal="center" vertical="center" wrapText="1"/>
    </xf>
    <xf numFmtId="2" fontId="0" fillId="5" borderId="0" xfId="0" applyNumberFormat="1" applyFill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 wrapText="1"/>
    </xf>
    <xf numFmtId="165" fontId="1" fillId="5" borderId="10" xfId="0" applyNumberFormat="1" applyFont="1" applyFill="1" applyBorder="1" applyAlignment="1">
      <alignment horizontal="center" vertical="center" wrapText="1"/>
    </xf>
    <xf numFmtId="165" fontId="0" fillId="5" borderId="0" xfId="0" applyNumberFormat="1" applyFill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top" wrapText="1"/>
    </xf>
    <xf numFmtId="2" fontId="2" fillId="2" borderId="11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top" wrapText="1"/>
    </xf>
    <xf numFmtId="165" fontId="3" fillId="0" borderId="10" xfId="0" applyNumberFormat="1" applyFont="1" applyBorder="1" applyAlignment="1">
      <alignment horizontal="left" vertical="top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top" wrapText="1"/>
    </xf>
    <xf numFmtId="2" fontId="3" fillId="2" borderId="10" xfId="0" applyNumberFormat="1" applyFont="1" applyFill="1" applyBorder="1" applyAlignment="1">
      <alignment horizontal="left" vertical="top" wrapText="1"/>
    </xf>
    <xf numFmtId="2" fontId="3" fillId="2" borderId="11" xfId="0" applyNumberFormat="1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2" fontId="4" fillId="0" borderId="0" xfId="0" applyNumberFormat="1" applyFont="1" applyBorder="1" applyAlignment="1">
      <alignment horizontal="left" vertical="top" wrapText="1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left" vertical="top" wrapText="1"/>
    </xf>
    <xf numFmtId="2" fontId="4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6"/>
  <sheetViews>
    <sheetView tabSelected="1" topLeftCell="A88" workbookViewId="0">
      <selection activeCell="J5" sqref="J5"/>
    </sheetView>
  </sheetViews>
  <sheetFormatPr defaultColWidth="33.85546875" defaultRowHeight="15" x14ac:dyDescent="0.25"/>
  <cols>
    <col min="1" max="1" width="5.85546875" customWidth="1"/>
    <col min="2" max="2" width="97.28515625" customWidth="1"/>
    <col min="3" max="3" width="11.28515625" style="4" customWidth="1"/>
    <col min="4" max="4" width="11.7109375" style="4" customWidth="1"/>
    <col min="5" max="5" width="14.140625" style="4" customWidth="1"/>
    <col min="6" max="6" width="14" style="4" customWidth="1"/>
    <col min="7" max="7" width="9.5703125" style="4" bestFit="1" customWidth="1"/>
    <col min="8" max="250" width="9.140625" customWidth="1"/>
    <col min="251" max="251" width="5.85546875" customWidth="1"/>
    <col min="257" max="257" width="5.85546875" customWidth="1"/>
    <col min="258" max="258" width="97.28515625" customWidth="1"/>
    <col min="259" max="259" width="11.28515625" customWidth="1"/>
    <col min="260" max="260" width="11.7109375" customWidth="1"/>
    <col min="261" max="261" width="14.140625" customWidth="1"/>
    <col min="262" max="262" width="14" customWidth="1"/>
    <col min="263" max="263" width="9.5703125" bestFit="1" customWidth="1"/>
    <col min="264" max="506" width="9.140625" customWidth="1"/>
    <col min="507" max="507" width="5.85546875" customWidth="1"/>
    <col min="513" max="513" width="5.85546875" customWidth="1"/>
    <col min="514" max="514" width="97.28515625" customWidth="1"/>
    <col min="515" max="515" width="11.28515625" customWidth="1"/>
    <col min="516" max="516" width="11.7109375" customWidth="1"/>
    <col min="517" max="517" width="14.140625" customWidth="1"/>
    <col min="518" max="518" width="14" customWidth="1"/>
    <col min="519" max="519" width="9.5703125" bestFit="1" customWidth="1"/>
    <col min="520" max="762" width="9.140625" customWidth="1"/>
    <col min="763" max="763" width="5.85546875" customWidth="1"/>
    <col min="769" max="769" width="5.85546875" customWidth="1"/>
    <col min="770" max="770" width="97.28515625" customWidth="1"/>
    <col min="771" max="771" width="11.28515625" customWidth="1"/>
    <col min="772" max="772" width="11.7109375" customWidth="1"/>
    <col min="773" max="773" width="14.140625" customWidth="1"/>
    <col min="774" max="774" width="14" customWidth="1"/>
    <col min="775" max="775" width="9.5703125" bestFit="1" customWidth="1"/>
    <col min="776" max="1018" width="9.140625" customWidth="1"/>
    <col min="1019" max="1019" width="5.85546875" customWidth="1"/>
    <col min="1025" max="1025" width="5.85546875" customWidth="1"/>
    <col min="1026" max="1026" width="97.28515625" customWidth="1"/>
    <col min="1027" max="1027" width="11.28515625" customWidth="1"/>
    <col min="1028" max="1028" width="11.7109375" customWidth="1"/>
    <col min="1029" max="1029" width="14.140625" customWidth="1"/>
    <col min="1030" max="1030" width="14" customWidth="1"/>
    <col min="1031" max="1031" width="9.5703125" bestFit="1" customWidth="1"/>
    <col min="1032" max="1274" width="9.140625" customWidth="1"/>
    <col min="1275" max="1275" width="5.85546875" customWidth="1"/>
    <col min="1281" max="1281" width="5.85546875" customWidth="1"/>
    <col min="1282" max="1282" width="97.28515625" customWidth="1"/>
    <col min="1283" max="1283" width="11.28515625" customWidth="1"/>
    <col min="1284" max="1284" width="11.7109375" customWidth="1"/>
    <col min="1285" max="1285" width="14.140625" customWidth="1"/>
    <col min="1286" max="1286" width="14" customWidth="1"/>
    <col min="1287" max="1287" width="9.5703125" bestFit="1" customWidth="1"/>
    <col min="1288" max="1530" width="9.140625" customWidth="1"/>
    <col min="1531" max="1531" width="5.85546875" customWidth="1"/>
    <col min="1537" max="1537" width="5.85546875" customWidth="1"/>
    <col min="1538" max="1538" width="97.28515625" customWidth="1"/>
    <col min="1539" max="1539" width="11.28515625" customWidth="1"/>
    <col min="1540" max="1540" width="11.7109375" customWidth="1"/>
    <col min="1541" max="1541" width="14.140625" customWidth="1"/>
    <col min="1542" max="1542" width="14" customWidth="1"/>
    <col min="1543" max="1543" width="9.5703125" bestFit="1" customWidth="1"/>
    <col min="1544" max="1786" width="9.140625" customWidth="1"/>
    <col min="1787" max="1787" width="5.85546875" customWidth="1"/>
    <col min="1793" max="1793" width="5.85546875" customWidth="1"/>
    <col min="1794" max="1794" width="97.28515625" customWidth="1"/>
    <col min="1795" max="1795" width="11.28515625" customWidth="1"/>
    <col min="1796" max="1796" width="11.7109375" customWidth="1"/>
    <col min="1797" max="1797" width="14.140625" customWidth="1"/>
    <col min="1798" max="1798" width="14" customWidth="1"/>
    <col min="1799" max="1799" width="9.5703125" bestFit="1" customWidth="1"/>
    <col min="1800" max="2042" width="9.140625" customWidth="1"/>
    <col min="2043" max="2043" width="5.85546875" customWidth="1"/>
    <col min="2049" max="2049" width="5.85546875" customWidth="1"/>
    <col min="2050" max="2050" width="97.28515625" customWidth="1"/>
    <col min="2051" max="2051" width="11.28515625" customWidth="1"/>
    <col min="2052" max="2052" width="11.7109375" customWidth="1"/>
    <col min="2053" max="2053" width="14.140625" customWidth="1"/>
    <col min="2054" max="2054" width="14" customWidth="1"/>
    <col min="2055" max="2055" width="9.5703125" bestFit="1" customWidth="1"/>
    <col min="2056" max="2298" width="9.140625" customWidth="1"/>
    <col min="2299" max="2299" width="5.85546875" customWidth="1"/>
    <col min="2305" max="2305" width="5.85546875" customWidth="1"/>
    <col min="2306" max="2306" width="97.28515625" customWidth="1"/>
    <col min="2307" max="2307" width="11.28515625" customWidth="1"/>
    <col min="2308" max="2308" width="11.7109375" customWidth="1"/>
    <col min="2309" max="2309" width="14.140625" customWidth="1"/>
    <col min="2310" max="2310" width="14" customWidth="1"/>
    <col min="2311" max="2311" width="9.5703125" bestFit="1" customWidth="1"/>
    <col min="2312" max="2554" width="9.140625" customWidth="1"/>
    <col min="2555" max="2555" width="5.85546875" customWidth="1"/>
    <col min="2561" max="2561" width="5.85546875" customWidth="1"/>
    <col min="2562" max="2562" width="97.28515625" customWidth="1"/>
    <col min="2563" max="2563" width="11.28515625" customWidth="1"/>
    <col min="2564" max="2564" width="11.7109375" customWidth="1"/>
    <col min="2565" max="2565" width="14.140625" customWidth="1"/>
    <col min="2566" max="2566" width="14" customWidth="1"/>
    <col min="2567" max="2567" width="9.5703125" bestFit="1" customWidth="1"/>
    <col min="2568" max="2810" width="9.140625" customWidth="1"/>
    <col min="2811" max="2811" width="5.85546875" customWidth="1"/>
    <col min="2817" max="2817" width="5.85546875" customWidth="1"/>
    <col min="2818" max="2818" width="97.28515625" customWidth="1"/>
    <col min="2819" max="2819" width="11.28515625" customWidth="1"/>
    <col min="2820" max="2820" width="11.7109375" customWidth="1"/>
    <col min="2821" max="2821" width="14.140625" customWidth="1"/>
    <col min="2822" max="2822" width="14" customWidth="1"/>
    <col min="2823" max="2823" width="9.5703125" bestFit="1" customWidth="1"/>
    <col min="2824" max="3066" width="9.140625" customWidth="1"/>
    <col min="3067" max="3067" width="5.85546875" customWidth="1"/>
    <col min="3073" max="3073" width="5.85546875" customWidth="1"/>
    <col min="3074" max="3074" width="97.28515625" customWidth="1"/>
    <col min="3075" max="3075" width="11.28515625" customWidth="1"/>
    <col min="3076" max="3076" width="11.7109375" customWidth="1"/>
    <col min="3077" max="3077" width="14.140625" customWidth="1"/>
    <col min="3078" max="3078" width="14" customWidth="1"/>
    <col min="3079" max="3079" width="9.5703125" bestFit="1" customWidth="1"/>
    <col min="3080" max="3322" width="9.140625" customWidth="1"/>
    <col min="3323" max="3323" width="5.85546875" customWidth="1"/>
    <col min="3329" max="3329" width="5.85546875" customWidth="1"/>
    <col min="3330" max="3330" width="97.28515625" customWidth="1"/>
    <col min="3331" max="3331" width="11.28515625" customWidth="1"/>
    <col min="3332" max="3332" width="11.7109375" customWidth="1"/>
    <col min="3333" max="3333" width="14.140625" customWidth="1"/>
    <col min="3334" max="3334" width="14" customWidth="1"/>
    <col min="3335" max="3335" width="9.5703125" bestFit="1" customWidth="1"/>
    <col min="3336" max="3578" width="9.140625" customWidth="1"/>
    <col min="3579" max="3579" width="5.85546875" customWidth="1"/>
    <col min="3585" max="3585" width="5.85546875" customWidth="1"/>
    <col min="3586" max="3586" width="97.28515625" customWidth="1"/>
    <col min="3587" max="3587" width="11.28515625" customWidth="1"/>
    <col min="3588" max="3588" width="11.7109375" customWidth="1"/>
    <col min="3589" max="3589" width="14.140625" customWidth="1"/>
    <col min="3590" max="3590" width="14" customWidth="1"/>
    <col min="3591" max="3591" width="9.5703125" bestFit="1" customWidth="1"/>
    <col min="3592" max="3834" width="9.140625" customWidth="1"/>
    <col min="3835" max="3835" width="5.85546875" customWidth="1"/>
    <col min="3841" max="3841" width="5.85546875" customWidth="1"/>
    <col min="3842" max="3842" width="97.28515625" customWidth="1"/>
    <col min="3843" max="3843" width="11.28515625" customWidth="1"/>
    <col min="3844" max="3844" width="11.7109375" customWidth="1"/>
    <col min="3845" max="3845" width="14.140625" customWidth="1"/>
    <col min="3846" max="3846" width="14" customWidth="1"/>
    <col min="3847" max="3847" width="9.5703125" bestFit="1" customWidth="1"/>
    <col min="3848" max="4090" width="9.140625" customWidth="1"/>
    <col min="4091" max="4091" width="5.85546875" customWidth="1"/>
    <col min="4097" max="4097" width="5.85546875" customWidth="1"/>
    <col min="4098" max="4098" width="97.28515625" customWidth="1"/>
    <col min="4099" max="4099" width="11.28515625" customWidth="1"/>
    <col min="4100" max="4100" width="11.7109375" customWidth="1"/>
    <col min="4101" max="4101" width="14.140625" customWidth="1"/>
    <col min="4102" max="4102" width="14" customWidth="1"/>
    <col min="4103" max="4103" width="9.5703125" bestFit="1" customWidth="1"/>
    <col min="4104" max="4346" width="9.140625" customWidth="1"/>
    <col min="4347" max="4347" width="5.85546875" customWidth="1"/>
    <col min="4353" max="4353" width="5.85546875" customWidth="1"/>
    <col min="4354" max="4354" width="97.28515625" customWidth="1"/>
    <col min="4355" max="4355" width="11.28515625" customWidth="1"/>
    <col min="4356" max="4356" width="11.7109375" customWidth="1"/>
    <col min="4357" max="4357" width="14.140625" customWidth="1"/>
    <col min="4358" max="4358" width="14" customWidth="1"/>
    <col min="4359" max="4359" width="9.5703125" bestFit="1" customWidth="1"/>
    <col min="4360" max="4602" width="9.140625" customWidth="1"/>
    <col min="4603" max="4603" width="5.85546875" customWidth="1"/>
    <col min="4609" max="4609" width="5.85546875" customWidth="1"/>
    <col min="4610" max="4610" width="97.28515625" customWidth="1"/>
    <col min="4611" max="4611" width="11.28515625" customWidth="1"/>
    <col min="4612" max="4612" width="11.7109375" customWidth="1"/>
    <col min="4613" max="4613" width="14.140625" customWidth="1"/>
    <col min="4614" max="4614" width="14" customWidth="1"/>
    <col min="4615" max="4615" width="9.5703125" bestFit="1" customWidth="1"/>
    <col min="4616" max="4858" width="9.140625" customWidth="1"/>
    <col min="4859" max="4859" width="5.85546875" customWidth="1"/>
    <col min="4865" max="4865" width="5.85546875" customWidth="1"/>
    <col min="4866" max="4866" width="97.28515625" customWidth="1"/>
    <col min="4867" max="4867" width="11.28515625" customWidth="1"/>
    <col min="4868" max="4868" width="11.7109375" customWidth="1"/>
    <col min="4869" max="4869" width="14.140625" customWidth="1"/>
    <col min="4870" max="4870" width="14" customWidth="1"/>
    <col min="4871" max="4871" width="9.5703125" bestFit="1" customWidth="1"/>
    <col min="4872" max="5114" width="9.140625" customWidth="1"/>
    <col min="5115" max="5115" width="5.85546875" customWidth="1"/>
    <col min="5121" max="5121" width="5.85546875" customWidth="1"/>
    <col min="5122" max="5122" width="97.28515625" customWidth="1"/>
    <col min="5123" max="5123" width="11.28515625" customWidth="1"/>
    <col min="5124" max="5124" width="11.7109375" customWidth="1"/>
    <col min="5125" max="5125" width="14.140625" customWidth="1"/>
    <col min="5126" max="5126" width="14" customWidth="1"/>
    <col min="5127" max="5127" width="9.5703125" bestFit="1" customWidth="1"/>
    <col min="5128" max="5370" width="9.140625" customWidth="1"/>
    <col min="5371" max="5371" width="5.85546875" customWidth="1"/>
    <col min="5377" max="5377" width="5.85546875" customWidth="1"/>
    <col min="5378" max="5378" width="97.28515625" customWidth="1"/>
    <col min="5379" max="5379" width="11.28515625" customWidth="1"/>
    <col min="5380" max="5380" width="11.7109375" customWidth="1"/>
    <col min="5381" max="5381" width="14.140625" customWidth="1"/>
    <col min="5382" max="5382" width="14" customWidth="1"/>
    <col min="5383" max="5383" width="9.5703125" bestFit="1" customWidth="1"/>
    <col min="5384" max="5626" width="9.140625" customWidth="1"/>
    <col min="5627" max="5627" width="5.85546875" customWidth="1"/>
    <col min="5633" max="5633" width="5.85546875" customWidth="1"/>
    <col min="5634" max="5634" width="97.28515625" customWidth="1"/>
    <col min="5635" max="5635" width="11.28515625" customWidth="1"/>
    <col min="5636" max="5636" width="11.7109375" customWidth="1"/>
    <col min="5637" max="5637" width="14.140625" customWidth="1"/>
    <col min="5638" max="5638" width="14" customWidth="1"/>
    <col min="5639" max="5639" width="9.5703125" bestFit="1" customWidth="1"/>
    <col min="5640" max="5882" width="9.140625" customWidth="1"/>
    <col min="5883" max="5883" width="5.85546875" customWidth="1"/>
    <col min="5889" max="5889" width="5.85546875" customWidth="1"/>
    <col min="5890" max="5890" width="97.28515625" customWidth="1"/>
    <col min="5891" max="5891" width="11.28515625" customWidth="1"/>
    <col min="5892" max="5892" width="11.7109375" customWidth="1"/>
    <col min="5893" max="5893" width="14.140625" customWidth="1"/>
    <col min="5894" max="5894" width="14" customWidth="1"/>
    <col min="5895" max="5895" width="9.5703125" bestFit="1" customWidth="1"/>
    <col min="5896" max="6138" width="9.140625" customWidth="1"/>
    <col min="6139" max="6139" width="5.85546875" customWidth="1"/>
    <col min="6145" max="6145" width="5.85546875" customWidth="1"/>
    <col min="6146" max="6146" width="97.28515625" customWidth="1"/>
    <col min="6147" max="6147" width="11.28515625" customWidth="1"/>
    <col min="6148" max="6148" width="11.7109375" customWidth="1"/>
    <col min="6149" max="6149" width="14.140625" customWidth="1"/>
    <col min="6150" max="6150" width="14" customWidth="1"/>
    <col min="6151" max="6151" width="9.5703125" bestFit="1" customWidth="1"/>
    <col min="6152" max="6394" width="9.140625" customWidth="1"/>
    <col min="6395" max="6395" width="5.85546875" customWidth="1"/>
    <col min="6401" max="6401" width="5.85546875" customWidth="1"/>
    <col min="6402" max="6402" width="97.28515625" customWidth="1"/>
    <col min="6403" max="6403" width="11.28515625" customWidth="1"/>
    <col min="6404" max="6404" width="11.7109375" customWidth="1"/>
    <col min="6405" max="6405" width="14.140625" customWidth="1"/>
    <col min="6406" max="6406" width="14" customWidth="1"/>
    <col min="6407" max="6407" width="9.5703125" bestFit="1" customWidth="1"/>
    <col min="6408" max="6650" width="9.140625" customWidth="1"/>
    <col min="6651" max="6651" width="5.85546875" customWidth="1"/>
    <col min="6657" max="6657" width="5.85546875" customWidth="1"/>
    <col min="6658" max="6658" width="97.28515625" customWidth="1"/>
    <col min="6659" max="6659" width="11.28515625" customWidth="1"/>
    <col min="6660" max="6660" width="11.7109375" customWidth="1"/>
    <col min="6661" max="6661" width="14.140625" customWidth="1"/>
    <col min="6662" max="6662" width="14" customWidth="1"/>
    <col min="6663" max="6663" width="9.5703125" bestFit="1" customWidth="1"/>
    <col min="6664" max="6906" width="9.140625" customWidth="1"/>
    <col min="6907" max="6907" width="5.85546875" customWidth="1"/>
    <col min="6913" max="6913" width="5.85546875" customWidth="1"/>
    <col min="6914" max="6914" width="97.28515625" customWidth="1"/>
    <col min="6915" max="6915" width="11.28515625" customWidth="1"/>
    <col min="6916" max="6916" width="11.7109375" customWidth="1"/>
    <col min="6917" max="6917" width="14.140625" customWidth="1"/>
    <col min="6918" max="6918" width="14" customWidth="1"/>
    <col min="6919" max="6919" width="9.5703125" bestFit="1" customWidth="1"/>
    <col min="6920" max="7162" width="9.140625" customWidth="1"/>
    <col min="7163" max="7163" width="5.85546875" customWidth="1"/>
    <col min="7169" max="7169" width="5.85546875" customWidth="1"/>
    <col min="7170" max="7170" width="97.28515625" customWidth="1"/>
    <col min="7171" max="7171" width="11.28515625" customWidth="1"/>
    <col min="7172" max="7172" width="11.7109375" customWidth="1"/>
    <col min="7173" max="7173" width="14.140625" customWidth="1"/>
    <col min="7174" max="7174" width="14" customWidth="1"/>
    <col min="7175" max="7175" width="9.5703125" bestFit="1" customWidth="1"/>
    <col min="7176" max="7418" width="9.140625" customWidth="1"/>
    <col min="7419" max="7419" width="5.85546875" customWidth="1"/>
    <col min="7425" max="7425" width="5.85546875" customWidth="1"/>
    <col min="7426" max="7426" width="97.28515625" customWidth="1"/>
    <col min="7427" max="7427" width="11.28515625" customWidth="1"/>
    <col min="7428" max="7428" width="11.7109375" customWidth="1"/>
    <col min="7429" max="7429" width="14.140625" customWidth="1"/>
    <col min="7430" max="7430" width="14" customWidth="1"/>
    <col min="7431" max="7431" width="9.5703125" bestFit="1" customWidth="1"/>
    <col min="7432" max="7674" width="9.140625" customWidth="1"/>
    <col min="7675" max="7675" width="5.85546875" customWidth="1"/>
    <col min="7681" max="7681" width="5.85546875" customWidth="1"/>
    <col min="7682" max="7682" width="97.28515625" customWidth="1"/>
    <col min="7683" max="7683" width="11.28515625" customWidth="1"/>
    <col min="7684" max="7684" width="11.7109375" customWidth="1"/>
    <col min="7685" max="7685" width="14.140625" customWidth="1"/>
    <col min="7686" max="7686" width="14" customWidth="1"/>
    <col min="7687" max="7687" width="9.5703125" bestFit="1" customWidth="1"/>
    <col min="7688" max="7930" width="9.140625" customWidth="1"/>
    <col min="7931" max="7931" width="5.85546875" customWidth="1"/>
    <col min="7937" max="7937" width="5.85546875" customWidth="1"/>
    <col min="7938" max="7938" width="97.28515625" customWidth="1"/>
    <col min="7939" max="7939" width="11.28515625" customWidth="1"/>
    <col min="7940" max="7940" width="11.7109375" customWidth="1"/>
    <col min="7941" max="7941" width="14.140625" customWidth="1"/>
    <col min="7942" max="7942" width="14" customWidth="1"/>
    <col min="7943" max="7943" width="9.5703125" bestFit="1" customWidth="1"/>
    <col min="7944" max="8186" width="9.140625" customWidth="1"/>
    <col min="8187" max="8187" width="5.85546875" customWidth="1"/>
    <col min="8193" max="8193" width="5.85546875" customWidth="1"/>
    <col min="8194" max="8194" width="97.28515625" customWidth="1"/>
    <col min="8195" max="8195" width="11.28515625" customWidth="1"/>
    <col min="8196" max="8196" width="11.7109375" customWidth="1"/>
    <col min="8197" max="8197" width="14.140625" customWidth="1"/>
    <col min="8198" max="8198" width="14" customWidth="1"/>
    <col min="8199" max="8199" width="9.5703125" bestFit="1" customWidth="1"/>
    <col min="8200" max="8442" width="9.140625" customWidth="1"/>
    <col min="8443" max="8443" width="5.85546875" customWidth="1"/>
    <col min="8449" max="8449" width="5.85546875" customWidth="1"/>
    <col min="8450" max="8450" width="97.28515625" customWidth="1"/>
    <col min="8451" max="8451" width="11.28515625" customWidth="1"/>
    <col min="8452" max="8452" width="11.7109375" customWidth="1"/>
    <col min="8453" max="8453" width="14.140625" customWidth="1"/>
    <col min="8454" max="8454" width="14" customWidth="1"/>
    <col min="8455" max="8455" width="9.5703125" bestFit="1" customWidth="1"/>
    <col min="8456" max="8698" width="9.140625" customWidth="1"/>
    <col min="8699" max="8699" width="5.85546875" customWidth="1"/>
    <col min="8705" max="8705" width="5.85546875" customWidth="1"/>
    <col min="8706" max="8706" width="97.28515625" customWidth="1"/>
    <col min="8707" max="8707" width="11.28515625" customWidth="1"/>
    <col min="8708" max="8708" width="11.7109375" customWidth="1"/>
    <col min="8709" max="8709" width="14.140625" customWidth="1"/>
    <col min="8710" max="8710" width="14" customWidth="1"/>
    <col min="8711" max="8711" width="9.5703125" bestFit="1" customWidth="1"/>
    <col min="8712" max="8954" width="9.140625" customWidth="1"/>
    <col min="8955" max="8955" width="5.85546875" customWidth="1"/>
    <col min="8961" max="8961" width="5.85546875" customWidth="1"/>
    <col min="8962" max="8962" width="97.28515625" customWidth="1"/>
    <col min="8963" max="8963" width="11.28515625" customWidth="1"/>
    <col min="8964" max="8964" width="11.7109375" customWidth="1"/>
    <col min="8965" max="8965" width="14.140625" customWidth="1"/>
    <col min="8966" max="8966" width="14" customWidth="1"/>
    <col min="8967" max="8967" width="9.5703125" bestFit="1" customWidth="1"/>
    <col min="8968" max="9210" width="9.140625" customWidth="1"/>
    <col min="9211" max="9211" width="5.85546875" customWidth="1"/>
    <col min="9217" max="9217" width="5.85546875" customWidth="1"/>
    <col min="9218" max="9218" width="97.28515625" customWidth="1"/>
    <col min="9219" max="9219" width="11.28515625" customWidth="1"/>
    <col min="9220" max="9220" width="11.7109375" customWidth="1"/>
    <col min="9221" max="9221" width="14.140625" customWidth="1"/>
    <col min="9222" max="9222" width="14" customWidth="1"/>
    <col min="9223" max="9223" width="9.5703125" bestFit="1" customWidth="1"/>
    <col min="9224" max="9466" width="9.140625" customWidth="1"/>
    <col min="9467" max="9467" width="5.85546875" customWidth="1"/>
    <col min="9473" max="9473" width="5.85546875" customWidth="1"/>
    <col min="9474" max="9474" width="97.28515625" customWidth="1"/>
    <col min="9475" max="9475" width="11.28515625" customWidth="1"/>
    <col min="9476" max="9476" width="11.7109375" customWidth="1"/>
    <col min="9477" max="9477" width="14.140625" customWidth="1"/>
    <col min="9478" max="9478" width="14" customWidth="1"/>
    <col min="9479" max="9479" width="9.5703125" bestFit="1" customWidth="1"/>
    <col min="9480" max="9722" width="9.140625" customWidth="1"/>
    <col min="9723" max="9723" width="5.85546875" customWidth="1"/>
    <col min="9729" max="9729" width="5.85546875" customWidth="1"/>
    <col min="9730" max="9730" width="97.28515625" customWidth="1"/>
    <col min="9731" max="9731" width="11.28515625" customWidth="1"/>
    <col min="9732" max="9732" width="11.7109375" customWidth="1"/>
    <col min="9733" max="9733" width="14.140625" customWidth="1"/>
    <col min="9734" max="9734" width="14" customWidth="1"/>
    <col min="9735" max="9735" width="9.5703125" bestFit="1" customWidth="1"/>
    <col min="9736" max="9978" width="9.140625" customWidth="1"/>
    <col min="9979" max="9979" width="5.85546875" customWidth="1"/>
    <col min="9985" max="9985" width="5.85546875" customWidth="1"/>
    <col min="9986" max="9986" width="97.28515625" customWidth="1"/>
    <col min="9987" max="9987" width="11.28515625" customWidth="1"/>
    <col min="9988" max="9988" width="11.7109375" customWidth="1"/>
    <col min="9989" max="9989" width="14.140625" customWidth="1"/>
    <col min="9990" max="9990" width="14" customWidth="1"/>
    <col min="9991" max="9991" width="9.5703125" bestFit="1" customWidth="1"/>
    <col min="9992" max="10234" width="9.140625" customWidth="1"/>
    <col min="10235" max="10235" width="5.85546875" customWidth="1"/>
    <col min="10241" max="10241" width="5.85546875" customWidth="1"/>
    <col min="10242" max="10242" width="97.28515625" customWidth="1"/>
    <col min="10243" max="10243" width="11.28515625" customWidth="1"/>
    <col min="10244" max="10244" width="11.7109375" customWidth="1"/>
    <col min="10245" max="10245" width="14.140625" customWidth="1"/>
    <col min="10246" max="10246" width="14" customWidth="1"/>
    <col min="10247" max="10247" width="9.5703125" bestFit="1" customWidth="1"/>
    <col min="10248" max="10490" width="9.140625" customWidth="1"/>
    <col min="10491" max="10491" width="5.85546875" customWidth="1"/>
    <col min="10497" max="10497" width="5.85546875" customWidth="1"/>
    <col min="10498" max="10498" width="97.28515625" customWidth="1"/>
    <col min="10499" max="10499" width="11.28515625" customWidth="1"/>
    <col min="10500" max="10500" width="11.7109375" customWidth="1"/>
    <col min="10501" max="10501" width="14.140625" customWidth="1"/>
    <col min="10502" max="10502" width="14" customWidth="1"/>
    <col min="10503" max="10503" width="9.5703125" bestFit="1" customWidth="1"/>
    <col min="10504" max="10746" width="9.140625" customWidth="1"/>
    <col min="10747" max="10747" width="5.85546875" customWidth="1"/>
    <col min="10753" max="10753" width="5.85546875" customWidth="1"/>
    <col min="10754" max="10754" width="97.28515625" customWidth="1"/>
    <col min="10755" max="10755" width="11.28515625" customWidth="1"/>
    <col min="10756" max="10756" width="11.7109375" customWidth="1"/>
    <col min="10757" max="10757" width="14.140625" customWidth="1"/>
    <col min="10758" max="10758" width="14" customWidth="1"/>
    <col min="10759" max="10759" width="9.5703125" bestFit="1" customWidth="1"/>
    <col min="10760" max="11002" width="9.140625" customWidth="1"/>
    <col min="11003" max="11003" width="5.85546875" customWidth="1"/>
    <col min="11009" max="11009" width="5.85546875" customWidth="1"/>
    <col min="11010" max="11010" width="97.28515625" customWidth="1"/>
    <col min="11011" max="11011" width="11.28515625" customWidth="1"/>
    <col min="11012" max="11012" width="11.7109375" customWidth="1"/>
    <col min="11013" max="11013" width="14.140625" customWidth="1"/>
    <col min="11014" max="11014" width="14" customWidth="1"/>
    <col min="11015" max="11015" width="9.5703125" bestFit="1" customWidth="1"/>
    <col min="11016" max="11258" width="9.140625" customWidth="1"/>
    <col min="11259" max="11259" width="5.85546875" customWidth="1"/>
    <col min="11265" max="11265" width="5.85546875" customWidth="1"/>
    <col min="11266" max="11266" width="97.28515625" customWidth="1"/>
    <col min="11267" max="11267" width="11.28515625" customWidth="1"/>
    <col min="11268" max="11268" width="11.7109375" customWidth="1"/>
    <col min="11269" max="11269" width="14.140625" customWidth="1"/>
    <col min="11270" max="11270" width="14" customWidth="1"/>
    <col min="11271" max="11271" width="9.5703125" bestFit="1" customWidth="1"/>
    <col min="11272" max="11514" width="9.140625" customWidth="1"/>
    <col min="11515" max="11515" width="5.85546875" customWidth="1"/>
    <col min="11521" max="11521" width="5.85546875" customWidth="1"/>
    <col min="11522" max="11522" width="97.28515625" customWidth="1"/>
    <col min="11523" max="11523" width="11.28515625" customWidth="1"/>
    <col min="11524" max="11524" width="11.7109375" customWidth="1"/>
    <col min="11525" max="11525" width="14.140625" customWidth="1"/>
    <col min="11526" max="11526" width="14" customWidth="1"/>
    <col min="11527" max="11527" width="9.5703125" bestFit="1" customWidth="1"/>
    <col min="11528" max="11770" width="9.140625" customWidth="1"/>
    <col min="11771" max="11771" width="5.85546875" customWidth="1"/>
    <col min="11777" max="11777" width="5.85546875" customWidth="1"/>
    <col min="11778" max="11778" width="97.28515625" customWidth="1"/>
    <col min="11779" max="11779" width="11.28515625" customWidth="1"/>
    <col min="11780" max="11780" width="11.7109375" customWidth="1"/>
    <col min="11781" max="11781" width="14.140625" customWidth="1"/>
    <col min="11782" max="11782" width="14" customWidth="1"/>
    <col min="11783" max="11783" width="9.5703125" bestFit="1" customWidth="1"/>
    <col min="11784" max="12026" width="9.140625" customWidth="1"/>
    <col min="12027" max="12027" width="5.85546875" customWidth="1"/>
    <col min="12033" max="12033" width="5.85546875" customWidth="1"/>
    <col min="12034" max="12034" width="97.28515625" customWidth="1"/>
    <col min="12035" max="12035" width="11.28515625" customWidth="1"/>
    <col min="12036" max="12036" width="11.7109375" customWidth="1"/>
    <col min="12037" max="12037" width="14.140625" customWidth="1"/>
    <col min="12038" max="12038" width="14" customWidth="1"/>
    <col min="12039" max="12039" width="9.5703125" bestFit="1" customWidth="1"/>
    <col min="12040" max="12282" width="9.140625" customWidth="1"/>
    <col min="12283" max="12283" width="5.85546875" customWidth="1"/>
    <col min="12289" max="12289" width="5.85546875" customWidth="1"/>
    <col min="12290" max="12290" width="97.28515625" customWidth="1"/>
    <col min="12291" max="12291" width="11.28515625" customWidth="1"/>
    <col min="12292" max="12292" width="11.7109375" customWidth="1"/>
    <col min="12293" max="12293" width="14.140625" customWidth="1"/>
    <col min="12294" max="12294" width="14" customWidth="1"/>
    <col min="12295" max="12295" width="9.5703125" bestFit="1" customWidth="1"/>
    <col min="12296" max="12538" width="9.140625" customWidth="1"/>
    <col min="12539" max="12539" width="5.85546875" customWidth="1"/>
    <col min="12545" max="12545" width="5.85546875" customWidth="1"/>
    <col min="12546" max="12546" width="97.28515625" customWidth="1"/>
    <col min="12547" max="12547" width="11.28515625" customWidth="1"/>
    <col min="12548" max="12548" width="11.7109375" customWidth="1"/>
    <col min="12549" max="12549" width="14.140625" customWidth="1"/>
    <col min="12550" max="12550" width="14" customWidth="1"/>
    <col min="12551" max="12551" width="9.5703125" bestFit="1" customWidth="1"/>
    <col min="12552" max="12794" width="9.140625" customWidth="1"/>
    <col min="12795" max="12795" width="5.85546875" customWidth="1"/>
    <col min="12801" max="12801" width="5.85546875" customWidth="1"/>
    <col min="12802" max="12802" width="97.28515625" customWidth="1"/>
    <col min="12803" max="12803" width="11.28515625" customWidth="1"/>
    <col min="12804" max="12804" width="11.7109375" customWidth="1"/>
    <col min="12805" max="12805" width="14.140625" customWidth="1"/>
    <col min="12806" max="12806" width="14" customWidth="1"/>
    <col min="12807" max="12807" width="9.5703125" bestFit="1" customWidth="1"/>
    <col min="12808" max="13050" width="9.140625" customWidth="1"/>
    <col min="13051" max="13051" width="5.85546875" customWidth="1"/>
    <col min="13057" max="13057" width="5.85546875" customWidth="1"/>
    <col min="13058" max="13058" width="97.28515625" customWidth="1"/>
    <col min="13059" max="13059" width="11.28515625" customWidth="1"/>
    <col min="13060" max="13060" width="11.7109375" customWidth="1"/>
    <col min="13061" max="13061" width="14.140625" customWidth="1"/>
    <col min="13062" max="13062" width="14" customWidth="1"/>
    <col min="13063" max="13063" width="9.5703125" bestFit="1" customWidth="1"/>
    <col min="13064" max="13306" width="9.140625" customWidth="1"/>
    <col min="13307" max="13307" width="5.85546875" customWidth="1"/>
    <col min="13313" max="13313" width="5.85546875" customWidth="1"/>
    <col min="13314" max="13314" width="97.28515625" customWidth="1"/>
    <col min="13315" max="13315" width="11.28515625" customWidth="1"/>
    <col min="13316" max="13316" width="11.7109375" customWidth="1"/>
    <col min="13317" max="13317" width="14.140625" customWidth="1"/>
    <col min="13318" max="13318" width="14" customWidth="1"/>
    <col min="13319" max="13319" width="9.5703125" bestFit="1" customWidth="1"/>
    <col min="13320" max="13562" width="9.140625" customWidth="1"/>
    <col min="13563" max="13563" width="5.85546875" customWidth="1"/>
    <col min="13569" max="13569" width="5.85546875" customWidth="1"/>
    <col min="13570" max="13570" width="97.28515625" customWidth="1"/>
    <col min="13571" max="13571" width="11.28515625" customWidth="1"/>
    <col min="13572" max="13572" width="11.7109375" customWidth="1"/>
    <col min="13573" max="13573" width="14.140625" customWidth="1"/>
    <col min="13574" max="13574" width="14" customWidth="1"/>
    <col min="13575" max="13575" width="9.5703125" bestFit="1" customWidth="1"/>
    <col min="13576" max="13818" width="9.140625" customWidth="1"/>
    <col min="13819" max="13819" width="5.85546875" customWidth="1"/>
    <col min="13825" max="13825" width="5.85546875" customWidth="1"/>
    <col min="13826" max="13826" width="97.28515625" customWidth="1"/>
    <col min="13827" max="13827" width="11.28515625" customWidth="1"/>
    <col min="13828" max="13828" width="11.7109375" customWidth="1"/>
    <col min="13829" max="13829" width="14.140625" customWidth="1"/>
    <col min="13830" max="13830" width="14" customWidth="1"/>
    <col min="13831" max="13831" width="9.5703125" bestFit="1" customWidth="1"/>
    <col min="13832" max="14074" width="9.140625" customWidth="1"/>
    <col min="14075" max="14075" width="5.85546875" customWidth="1"/>
    <col min="14081" max="14081" width="5.85546875" customWidth="1"/>
    <col min="14082" max="14082" width="97.28515625" customWidth="1"/>
    <col min="14083" max="14083" width="11.28515625" customWidth="1"/>
    <col min="14084" max="14084" width="11.7109375" customWidth="1"/>
    <col min="14085" max="14085" width="14.140625" customWidth="1"/>
    <col min="14086" max="14086" width="14" customWidth="1"/>
    <col min="14087" max="14087" width="9.5703125" bestFit="1" customWidth="1"/>
    <col min="14088" max="14330" width="9.140625" customWidth="1"/>
    <col min="14331" max="14331" width="5.85546875" customWidth="1"/>
    <col min="14337" max="14337" width="5.85546875" customWidth="1"/>
    <col min="14338" max="14338" width="97.28515625" customWidth="1"/>
    <col min="14339" max="14339" width="11.28515625" customWidth="1"/>
    <col min="14340" max="14340" width="11.7109375" customWidth="1"/>
    <col min="14341" max="14341" width="14.140625" customWidth="1"/>
    <col min="14342" max="14342" width="14" customWidth="1"/>
    <col min="14343" max="14343" width="9.5703125" bestFit="1" customWidth="1"/>
    <col min="14344" max="14586" width="9.140625" customWidth="1"/>
    <col min="14587" max="14587" width="5.85546875" customWidth="1"/>
    <col min="14593" max="14593" width="5.85546875" customWidth="1"/>
    <col min="14594" max="14594" width="97.28515625" customWidth="1"/>
    <col min="14595" max="14595" width="11.28515625" customWidth="1"/>
    <col min="14596" max="14596" width="11.7109375" customWidth="1"/>
    <col min="14597" max="14597" width="14.140625" customWidth="1"/>
    <col min="14598" max="14598" width="14" customWidth="1"/>
    <col min="14599" max="14599" width="9.5703125" bestFit="1" customWidth="1"/>
    <col min="14600" max="14842" width="9.140625" customWidth="1"/>
    <col min="14843" max="14843" width="5.85546875" customWidth="1"/>
    <col min="14849" max="14849" width="5.85546875" customWidth="1"/>
    <col min="14850" max="14850" width="97.28515625" customWidth="1"/>
    <col min="14851" max="14851" width="11.28515625" customWidth="1"/>
    <col min="14852" max="14852" width="11.7109375" customWidth="1"/>
    <col min="14853" max="14853" width="14.140625" customWidth="1"/>
    <col min="14854" max="14854" width="14" customWidth="1"/>
    <col min="14855" max="14855" width="9.5703125" bestFit="1" customWidth="1"/>
    <col min="14856" max="15098" width="9.140625" customWidth="1"/>
    <col min="15099" max="15099" width="5.85546875" customWidth="1"/>
    <col min="15105" max="15105" width="5.85546875" customWidth="1"/>
    <col min="15106" max="15106" width="97.28515625" customWidth="1"/>
    <col min="15107" max="15107" width="11.28515625" customWidth="1"/>
    <col min="15108" max="15108" width="11.7109375" customWidth="1"/>
    <col min="15109" max="15109" width="14.140625" customWidth="1"/>
    <col min="15110" max="15110" width="14" customWidth="1"/>
    <col min="15111" max="15111" width="9.5703125" bestFit="1" customWidth="1"/>
    <col min="15112" max="15354" width="9.140625" customWidth="1"/>
    <col min="15355" max="15355" width="5.85546875" customWidth="1"/>
    <col min="15361" max="15361" width="5.85546875" customWidth="1"/>
    <col min="15362" max="15362" width="97.28515625" customWidth="1"/>
    <col min="15363" max="15363" width="11.28515625" customWidth="1"/>
    <col min="15364" max="15364" width="11.7109375" customWidth="1"/>
    <col min="15365" max="15365" width="14.140625" customWidth="1"/>
    <col min="15366" max="15366" width="14" customWidth="1"/>
    <col min="15367" max="15367" width="9.5703125" bestFit="1" customWidth="1"/>
    <col min="15368" max="15610" width="9.140625" customWidth="1"/>
    <col min="15611" max="15611" width="5.85546875" customWidth="1"/>
    <col min="15617" max="15617" width="5.85546875" customWidth="1"/>
    <col min="15618" max="15618" width="97.28515625" customWidth="1"/>
    <col min="15619" max="15619" width="11.28515625" customWidth="1"/>
    <col min="15620" max="15620" width="11.7109375" customWidth="1"/>
    <col min="15621" max="15621" width="14.140625" customWidth="1"/>
    <col min="15622" max="15622" width="14" customWidth="1"/>
    <col min="15623" max="15623" width="9.5703125" bestFit="1" customWidth="1"/>
    <col min="15624" max="15866" width="9.140625" customWidth="1"/>
    <col min="15867" max="15867" width="5.85546875" customWidth="1"/>
    <col min="15873" max="15873" width="5.85546875" customWidth="1"/>
    <col min="15874" max="15874" width="97.28515625" customWidth="1"/>
    <col min="15875" max="15875" width="11.28515625" customWidth="1"/>
    <col min="15876" max="15876" width="11.7109375" customWidth="1"/>
    <col min="15877" max="15877" width="14.140625" customWidth="1"/>
    <col min="15878" max="15878" width="14" customWidth="1"/>
    <col min="15879" max="15879" width="9.5703125" bestFit="1" customWidth="1"/>
    <col min="15880" max="16122" width="9.140625" customWidth="1"/>
    <col min="16123" max="16123" width="5.85546875" customWidth="1"/>
    <col min="16129" max="16129" width="5.85546875" customWidth="1"/>
    <col min="16130" max="16130" width="97.28515625" customWidth="1"/>
    <col min="16131" max="16131" width="11.28515625" customWidth="1"/>
    <col min="16132" max="16132" width="11.7109375" customWidth="1"/>
    <col min="16133" max="16133" width="14.140625" customWidth="1"/>
    <col min="16134" max="16134" width="14" customWidth="1"/>
    <col min="16135" max="16135" width="9.5703125" bestFit="1" customWidth="1"/>
    <col min="16136" max="16378" width="9.140625" customWidth="1"/>
    <col min="16379" max="16379" width="5.85546875" customWidth="1"/>
  </cols>
  <sheetData>
    <row r="1" spans="1:7" ht="14.85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spans="1:7" ht="12.75" hidden="1" customHeight="1" x14ac:dyDescent="0.25">
      <c r="A2" s="5"/>
      <c r="B2" s="6"/>
      <c r="C2" s="6"/>
      <c r="D2" s="7"/>
      <c r="E2" s="7"/>
      <c r="F2" s="7"/>
    </row>
    <row r="3" spans="1:7" ht="12.75" hidden="1" customHeight="1" x14ac:dyDescent="0.25">
      <c r="A3" s="5"/>
      <c r="B3" s="6"/>
      <c r="C3" s="6"/>
      <c r="D3" s="7"/>
      <c r="E3" s="7"/>
      <c r="F3" s="7"/>
    </row>
    <row r="4" spans="1:7" ht="101.25" customHeight="1" x14ac:dyDescent="0.25">
      <c r="A4" s="8"/>
      <c r="B4" s="9"/>
      <c r="C4" s="9"/>
      <c r="D4" s="10"/>
      <c r="E4" s="10"/>
      <c r="F4" s="10"/>
    </row>
    <row r="5" spans="1:7" ht="15.4" customHeight="1" x14ac:dyDescent="0.25">
      <c r="A5" s="11"/>
      <c r="B5" s="11">
        <v>2</v>
      </c>
      <c r="C5" s="12">
        <v>3</v>
      </c>
      <c r="D5" s="11">
        <v>4</v>
      </c>
      <c r="E5" s="11">
        <v>5</v>
      </c>
      <c r="F5" s="11">
        <v>6</v>
      </c>
    </row>
    <row r="6" spans="1:7" ht="16.5" customHeight="1" x14ac:dyDescent="0.25">
      <c r="A6" s="13"/>
      <c r="B6" s="14" t="s">
        <v>6</v>
      </c>
      <c r="C6" s="12"/>
      <c r="D6" s="11"/>
      <c r="E6" s="11"/>
      <c r="F6" s="11"/>
    </row>
    <row r="7" spans="1:7" ht="16.5" customHeight="1" x14ac:dyDescent="0.25">
      <c r="A7" s="15"/>
      <c r="B7" s="16"/>
      <c r="C7" s="17"/>
      <c r="D7" s="17"/>
      <c r="E7" s="17"/>
      <c r="F7" s="17"/>
    </row>
    <row r="8" spans="1:7" ht="16.5" customHeight="1" x14ac:dyDescent="0.25">
      <c r="A8" s="13">
        <v>1</v>
      </c>
      <c r="B8" s="18" t="s">
        <v>7</v>
      </c>
      <c r="C8" s="12" t="s">
        <v>8</v>
      </c>
      <c r="D8" s="19">
        <v>3.7869999999999999</v>
      </c>
      <c r="E8" s="20">
        <v>957.35</v>
      </c>
      <c r="F8" s="20">
        <v>3625.48</v>
      </c>
    </row>
    <row r="9" spans="1:7" ht="16.5" customHeight="1" x14ac:dyDescent="0.25">
      <c r="A9" s="13">
        <v>2</v>
      </c>
      <c r="B9" s="18" t="s">
        <v>9</v>
      </c>
      <c r="C9" s="12" t="s">
        <v>10</v>
      </c>
      <c r="D9" s="19">
        <v>0.504</v>
      </c>
      <c r="E9" s="20">
        <v>500.42</v>
      </c>
      <c r="F9" s="20">
        <v>252.21</v>
      </c>
    </row>
    <row r="10" spans="1:7" ht="16.5" customHeight="1" x14ac:dyDescent="0.25">
      <c r="A10" s="13">
        <v>3</v>
      </c>
      <c r="B10" s="18" t="s">
        <v>11</v>
      </c>
      <c r="C10" s="12" t="s">
        <v>10</v>
      </c>
      <c r="D10" s="19">
        <v>0.504</v>
      </c>
      <c r="E10" s="21">
        <v>853.6</v>
      </c>
      <c r="F10" s="20">
        <v>430.21</v>
      </c>
    </row>
    <row r="11" spans="1:7" ht="16.5" customHeight="1" x14ac:dyDescent="0.25">
      <c r="A11" s="13">
        <v>4</v>
      </c>
      <c r="B11" s="18" t="s">
        <v>12</v>
      </c>
      <c r="C11" s="12" t="s">
        <v>8</v>
      </c>
      <c r="D11" s="19">
        <v>3.7869999999999999</v>
      </c>
      <c r="E11" s="20">
        <v>2169.41</v>
      </c>
      <c r="F11" s="20">
        <v>8215.56</v>
      </c>
    </row>
    <row r="12" spans="1:7" ht="16.5" customHeight="1" x14ac:dyDescent="0.25">
      <c r="A12" s="13">
        <v>5</v>
      </c>
      <c r="B12" s="18" t="s">
        <v>13</v>
      </c>
      <c r="C12" s="12" t="s">
        <v>8</v>
      </c>
      <c r="D12" s="20">
        <v>6.24</v>
      </c>
      <c r="E12" s="20">
        <v>2120.71</v>
      </c>
      <c r="F12" s="20">
        <v>13233.23</v>
      </c>
    </row>
    <row r="13" spans="1:7" ht="16.5" customHeight="1" x14ac:dyDescent="0.25">
      <c r="A13" s="13">
        <v>6</v>
      </c>
      <c r="B13" s="18" t="s">
        <v>14</v>
      </c>
      <c r="C13" s="12" t="s">
        <v>8</v>
      </c>
      <c r="D13" s="20">
        <v>0.86</v>
      </c>
      <c r="E13" s="20">
        <v>2120.71</v>
      </c>
      <c r="F13" s="20">
        <v>1823.81</v>
      </c>
    </row>
    <row r="14" spans="1:7" ht="16.5" customHeight="1" x14ac:dyDescent="0.25">
      <c r="A14" s="13">
        <v>7</v>
      </c>
      <c r="B14" s="18" t="s">
        <v>15</v>
      </c>
      <c r="C14" s="12" t="s">
        <v>16</v>
      </c>
      <c r="D14" s="19">
        <v>1.1759999999999999</v>
      </c>
      <c r="E14" s="20">
        <v>2038.01</v>
      </c>
      <c r="F14" s="21">
        <v>2396.6999999999998</v>
      </c>
    </row>
    <row r="15" spans="1:7" ht="16.5" customHeight="1" x14ac:dyDescent="0.25">
      <c r="A15" s="13">
        <v>8</v>
      </c>
      <c r="B15" s="18" t="s">
        <v>17</v>
      </c>
      <c r="C15" s="12" t="s">
        <v>18</v>
      </c>
      <c r="D15" s="21">
        <v>1.5</v>
      </c>
      <c r="E15" s="20">
        <v>3003.01</v>
      </c>
      <c r="F15" s="20">
        <v>4504.5200000000004</v>
      </c>
    </row>
    <row r="16" spans="1:7" ht="16.5" customHeight="1" x14ac:dyDescent="0.25">
      <c r="A16" s="13"/>
      <c r="B16" s="18"/>
      <c r="C16" s="11"/>
      <c r="D16" s="21"/>
      <c r="E16" s="20"/>
      <c r="F16" s="22">
        <f>SUM(F8:F15)</f>
        <v>34481.72</v>
      </c>
      <c r="G16" s="23">
        <f>F16</f>
        <v>34481.72</v>
      </c>
    </row>
    <row r="17" spans="1:7" ht="16.5" customHeight="1" x14ac:dyDescent="0.25">
      <c r="A17" s="15"/>
      <c r="B17" s="24"/>
      <c r="C17" s="17"/>
      <c r="D17" s="25"/>
      <c r="E17" s="26"/>
      <c r="F17" s="26"/>
    </row>
    <row r="18" spans="1:7" ht="16.5" customHeight="1" x14ac:dyDescent="0.25">
      <c r="A18" s="13">
        <v>9</v>
      </c>
      <c r="B18" s="18" t="s">
        <v>19</v>
      </c>
      <c r="C18" s="12" t="s">
        <v>8</v>
      </c>
      <c r="D18" s="19">
        <v>3.7869999999999999</v>
      </c>
      <c r="E18" s="20">
        <v>2711.76</v>
      </c>
      <c r="F18" s="20">
        <v>10269.44</v>
      </c>
    </row>
    <row r="19" spans="1:7" ht="16.5" customHeight="1" x14ac:dyDescent="0.25">
      <c r="A19" s="13">
        <v>10</v>
      </c>
      <c r="B19" s="18" t="s">
        <v>20</v>
      </c>
      <c r="C19" s="12" t="s">
        <v>8</v>
      </c>
      <c r="D19" s="19">
        <v>3.7869999999999999</v>
      </c>
      <c r="E19" s="20">
        <v>69.790000000000006</v>
      </c>
      <c r="F19" s="20">
        <v>264.29000000000002</v>
      </c>
    </row>
    <row r="20" spans="1:7" ht="29.85" customHeight="1" x14ac:dyDescent="0.25">
      <c r="A20" s="13">
        <v>11</v>
      </c>
      <c r="B20" s="18" t="s">
        <v>21</v>
      </c>
      <c r="C20" s="12" t="s">
        <v>8</v>
      </c>
      <c r="D20" s="19">
        <v>3.7869999999999999</v>
      </c>
      <c r="E20" s="21">
        <v>1842.8</v>
      </c>
      <c r="F20" s="20">
        <v>6978.68</v>
      </c>
    </row>
    <row r="21" spans="1:7" ht="16.5" customHeight="1" x14ac:dyDescent="0.25">
      <c r="A21" s="13">
        <v>12</v>
      </c>
      <c r="B21" s="18" t="s">
        <v>22</v>
      </c>
      <c r="C21" s="12" t="s">
        <v>10</v>
      </c>
      <c r="D21" s="21">
        <v>0.5</v>
      </c>
      <c r="E21" s="20">
        <v>2983.49</v>
      </c>
      <c r="F21" s="20">
        <v>1491.75</v>
      </c>
    </row>
    <row r="22" spans="1:7" ht="16.5" customHeight="1" x14ac:dyDescent="0.25">
      <c r="A22" s="13"/>
      <c r="B22" s="18"/>
      <c r="C22" s="11"/>
      <c r="D22" s="21"/>
      <c r="E22" s="20"/>
      <c r="F22" s="22">
        <f>SUM(F18:F21)</f>
        <v>19004.160000000003</v>
      </c>
      <c r="G22" s="23">
        <f>F22</f>
        <v>19004.160000000003</v>
      </c>
    </row>
    <row r="23" spans="1:7" ht="16.5" customHeight="1" x14ac:dyDescent="0.25">
      <c r="A23" s="15"/>
      <c r="B23" s="24"/>
      <c r="C23" s="17"/>
      <c r="D23" s="25"/>
      <c r="E23" s="26"/>
      <c r="F23" s="26"/>
    </row>
    <row r="24" spans="1:7" ht="16.5" customHeight="1" x14ac:dyDescent="0.25">
      <c r="A24" s="13">
        <v>13</v>
      </c>
      <c r="B24" s="18" t="s">
        <v>23</v>
      </c>
      <c r="C24" s="12" t="s">
        <v>24</v>
      </c>
      <c r="D24" s="20">
        <v>0.18</v>
      </c>
      <c r="E24" s="20">
        <v>6731.35</v>
      </c>
      <c r="F24" s="20">
        <v>1211.6400000000001</v>
      </c>
    </row>
    <row r="25" spans="1:7" ht="16.5" customHeight="1" x14ac:dyDescent="0.25">
      <c r="A25" s="13">
        <v>14</v>
      </c>
      <c r="B25" s="18" t="s">
        <v>25</v>
      </c>
      <c r="C25" s="12" t="s">
        <v>16</v>
      </c>
      <c r="D25" s="19">
        <v>0.42499999999999999</v>
      </c>
      <c r="E25" s="21">
        <v>1584.8</v>
      </c>
      <c r="F25" s="20">
        <v>673.54</v>
      </c>
    </row>
    <row r="26" spans="1:7" ht="16.5" customHeight="1" x14ac:dyDescent="0.25">
      <c r="A26" s="13">
        <v>15</v>
      </c>
      <c r="B26" s="18" t="s">
        <v>26</v>
      </c>
      <c r="C26" s="12" t="s">
        <v>16</v>
      </c>
      <c r="D26" s="19">
        <v>0.26500000000000001</v>
      </c>
      <c r="E26" s="20">
        <v>4390.71</v>
      </c>
      <c r="F26" s="27">
        <v>1163.54</v>
      </c>
    </row>
    <row r="27" spans="1:7" ht="16.5" customHeight="1" x14ac:dyDescent="0.25">
      <c r="A27" s="13">
        <v>16</v>
      </c>
      <c r="B27" s="18" t="s">
        <v>27</v>
      </c>
      <c r="C27" s="12" t="s">
        <v>24</v>
      </c>
      <c r="D27" s="20">
        <v>0.14000000000000001</v>
      </c>
      <c r="E27" s="20">
        <v>8574.06</v>
      </c>
      <c r="F27" s="27">
        <v>1200.3699999999999</v>
      </c>
    </row>
    <row r="28" spans="1:7" ht="16.5" customHeight="1" x14ac:dyDescent="0.25">
      <c r="A28" s="13">
        <v>17</v>
      </c>
      <c r="B28" s="18" t="s">
        <v>28</v>
      </c>
      <c r="C28" s="12" t="s">
        <v>24</v>
      </c>
      <c r="D28" s="20">
        <v>0.42</v>
      </c>
      <c r="E28" s="20">
        <v>7234.35</v>
      </c>
      <c r="F28" s="27">
        <v>3038.43</v>
      </c>
    </row>
    <row r="29" spans="1:7" ht="16.5" customHeight="1" x14ac:dyDescent="0.25">
      <c r="A29" s="13">
        <v>18</v>
      </c>
      <c r="B29" s="18" t="s">
        <v>29</v>
      </c>
      <c r="C29" s="12" t="s">
        <v>16</v>
      </c>
      <c r="D29" s="28">
        <v>4.8399999999999999E-2</v>
      </c>
      <c r="E29" s="20">
        <v>4008.23</v>
      </c>
      <c r="F29" s="29">
        <v>194</v>
      </c>
    </row>
    <row r="30" spans="1:7" ht="16.5" customHeight="1" x14ac:dyDescent="0.25">
      <c r="A30" s="13">
        <v>19</v>
      </c>
      <c r="B30" s="18" t="s">
        <v>30</v>
      </c>
      <c r="C30" s="12" t="s">
        <v>8</v>
      </c>
      <c r="D30" s="28">
        <v>6.93E-2</v>
      </c>
      <c r="E30" s="21">
        <v>3842.9</v>
      </c>
      <c r="F30" s="27">
        <v>266.31</v>
      </c>
    </row>
    <row r="31" spans="1:7" ht="16.5" customHeight="1" x14ac:dyDescent="0.25">
      <c r="A31" s="13"/>
      <c r="B31" s="18"/>
      <c r="C31" s="11"/>
      <c r="D31" s="28"/>
      <c r="E31" s="21"/>
      <c r="F31" s="22">
        <f>SUM(F24:F30)</f>
        <v>7747.8300000000008</v>
      </c>
      <c r="G31" s="23">
        <f>F31</f>
        <v>7747.8300000000008</v>
      </c>
    </row>
    <row r="32" spans="1:7" ht="16.5" customHeight="1" x14ac:dyDescent="0.25">
      <c r="A32" s="15"/>
      <c r="B32" s="24"/>
      <c r="C32" s="17"/>
      <c r="D32" s="30"/>
      <c r="E32" s="25"/>
      <c r="F32" s="26"/>
    </row>
    <row r="33" spans="1:7" ht="16.5" customHeight="1" x14ac:dyDescent="0.25">
      <c r="A33" s="13">
        <v>20</v>
      </c>
      <c r="B33" s="18" t="s">
        <v>31</v>
      </c>
      <c r="C33" s="12" t="s">
        <v>24</v>
      </c>
      <c r="D33" s="20">
        <v>0.16</v>
      </c>
      <c r="E33" s="20">
        <v>5826.27</v>
      </c>
      <c r="F33" s="21">
        <v>932.2</v>
      </c>
      <c r="G33" s="31"/>
    </row>
    <row r="34" spans="1:7" ht="16.5" customHeight="1" x14ac:dyDescent="0.25">
      <c r="A34" s="13">
        <v>21</v>
      </c>
      <c r="B34" s="18" t="s">
        <v>32</v>
      </c>
      <c r="C34" s="12" t="s">
        <v>16</v>
      </c>
      <c r="D34" s="19">
        <v>0.36799999999999999</v>
      </c>
      <c r="E34" s="20">
        <v>2038.01</v>
      </c>
      <c r="F34" s="20">
        <v>749.99</v>
      </c>
    </row>
    <row r="35" spans="1:7" ht="16.5" customHeight="1" x14ac:dyDescent="0.25">
      <c r="A35" s="13">
        <v>22</v>
      </c>
      <c r="B35" s="18" t="s">
        <v>33</v>
      </c>
      <c r="C35" s="12" t="s">
        <v>10</v>
      </c>
      <c r="D35" s="21">
        <v>0.1</v>
      </c>
      <c r="E35" s="21">
        <v>1235.9000000000001</v>
      </c>
      <c r="F35" s="27">
        <v>123.59</v>
      </c>
    </row>
    <row r="36" spans="1:7" ht="29.85" customHeight="1" x14ac:dyDescent="0.25">
      <c r="A36" s="13">
        <v>23</v>
      </c>
      <c r="B36" s="18" t="s">
        <v>34</v>
      </c>
      <c r="C36" s="12" t="s">
        <v>8</v>
      </c>
      <c r="D36" s="19">
        <v>0.63600000000000001</v>
      </c>
      <c r="E36" s="20">
        <v>3853.35</v>
      </c>
      <c r="F36" s="27">
        <v>2450.73</v>
      </c>
    </row>
    <row r="37" spans="1:7" ht="16.5" customHeight="1" x14ac:dyDescent="0.25">
      <c r="A37" s="13">
        <v>24</v>
      </c>
      <c r="B37" s="18" t="s">
        <v>35</v>
      </c>
      <c r="C37" s="12" t="s">
        <v>10</v>
      </c>
      <c r="D37" s="20">
        <v>0.54</v>
      </c>
      <c r="E37" s="20">
        <v>1070.43</v>
      </c>
      <c r="F37" s="27">
        <v>578.03</v>
      </c>
    </row>
    <row r="38" spans="1:7" ht="16.5" customHeight="1" x14ac:dyDescent="0.25">
      <c r="A38" s="13"/>
      <c r="B38" s="18"/>
      <c r="C38" s="11"/>
      <c r="D38" s="20"/>
      <c r="E38" s="20"/>
      <c r="F38" s="22">
        <f>SUM(F33:F37)</f>
        <v>4834.54</v>
      </c>
      <c r="G38" s="23">
        <f>F38</f>
        <v>4834.54</v>
      </c>
    </row>
    <row r="39" spans="1:7" ht="16.5" customHeight="1" x14ac:dyDescent="0.25">
      <c r="A39" s="15"/>
      <c r="B39" s="24"/>
      <c r="C39" s="17"/>
      <c r="D39" s="26"/>
      <c r="E39" s="26"/>
      <c r="F39" s="26"/>
    </row>
    <row r="40" spans="1:7" ht="29.85" customHeight="1" x14ac:dyDescent="0.25">
      <c r="A40" s="13">
        <v>25</v>
      </c>
      <c r="B40" s="18" t="s">
        <v>36</v>
      </c>
      <c r="C40" s="12" t="s">
        <v>8</v>
      </c>
      <c r="D40" s="20">
        <v>6.25</v>
      </c>
      <c r="E40" s="20">
        <v>1402.88</v>
      </c>
      <c r="F40" s="11">
        <v>8768</v>
      </c>
    </row>
    <row r="41" spans="1:7" ht="29.85" customHeight="1" x14ac:dyDescent="0.25">
      <c r="A41" s="13">
        <v>26</v>
      </c>
      <c r="B41" s="18" t="s">
        <v>37</v>
      </c>
      <c r="C41" s="12" t="s">
        <v>38</v>
      </c>
      <c r="D41" s="20">
        <v>1.48</v>
      </c>
      <c r="E41" s="20">
        <v>338.92</v>
      </c>
      <c r="F41" s="21">
        <v>501.6</v>
      </c>
    </row>
    <row r="42" spans="1:7" ht="16.5" customHeight="1" x14ac:dyDescent="0.25">
      <c r="A42" s="13">
        <v>27</v>
      </c>
      <c r="B42" s="18" t="s">
        <v>39</v>
      </c>
      <c r="C42" s="12" t="s">
        <v>38</v>
      </c>
      <c r="D42" s="20">
        <v>1.48</v>
      </c>
      <c r="E42" s="20">
        <v>1343.46</v>
      </c>
      <c r="F42" s="20">
        <v>1988.32</v>
      </c>
    </row>
    <row r="43" spans="1:7" ht="29.85" customHeight="1" x14ac:dyDescent="0.25">
      <c r="A43" s="13">
        <v>28</v>
      </c>
      <c r="B43" s="18" t="s">
        <v>40</v>
      </c>
      <c r="C43" s="12" t="s">
        <v>41</v>
      </c>
      <c r="D43" s="20">
        <v>18.12</v>
      </c>
      <c r="E43" s="20">
        <v>230.55</v>
      </c>
      <c r="F43" s="27">
        <v>4177.57</v>
      </c>
    </row>
    <row r="44" spans="1:7" ht="16.5" customHeight="1" x14ac:dyDescent="0.25">
      <c r="A44" s="13">
        <v>29</v>
      </c>
      <c r="B44" s="18" t="s">
        <v>42</v>
      </c>
      <c r="C44" s="12" t="s">
        <v>10</v>
      </c>
      <c r="D44" s="19">
        <v>1.5860000000000001</v>
      </c>
      <c r="E44" s="20">
        <v>646.78</v>
      </c>
      <c r="F44" s="27">
        <v>1025.79</v>
      </c>
    </row>
    <row r="45" spans="1:7" ht="29.85" customHeight="1" x14ac:dyDescent="0.25">
      <c r="A45" s="13">
        <v>30</v>
      </c>
      <c r="B45" s="18" t="s">
        <v>43</v>
      </c>
      <c r="C45" s="12" t="s">
        <v>16</v>
      </c>
      <c r="D45" s="20">
        <v>6.25</v>
      </c>
      <c r="E45" s="20">
        <v>22283.61</v>
      </c>
      <c r="F45" s="27">
        <v>139272.56</v>
      </c>
    </row>
    <row r="46" spans="1:7" ht="29.85" customHeight="1" x14ac:dyDescent="0.25">
      <c r="A46" s="13">
        <v>31</v>
      </c>
      <c r="B46" s="18" t="s">
        <v>44</v>
      </c>
      <c r="C46" s="12" t="s">
        <v>16</v>
      </c>
      <c r="D46" s="19">
        <v>0.13500000000000001</v>
      </c>
      <c r="E46" s="20">
        <v>33050.269999999997</v>
      </c>
      <c r="F46" s="27">
        <v>4461.79</v>
      </c>
    </row>
    <row r="47" spans="1:7" ht="29.85" customHeight="1" x14ac:dyDescent="0.25">
      <c r="A47" s="13">
        <v>32</v>
      </c>
      <c r="B47" s="18" t="s">
        <v>45</v>
      </c>
      <c r="C47" s="12" t="s">
        <v>16</v>
      </c>
      <c r="D47" s="20">
        <v>0.86</v>
      </c>
      <c r="E47" s="20">
        <v>22283.61</v>
      </c>
      <c r="F47" s="32">
        <v>19163.900000000001</v>
      </c>
    </row>
    <row r="48" spans="1:7" ht="16.5" customHeight="1" x14ac:dyDescent="0.25">
      <c r="A48" s="13">
        <v>33</v>
      </c>
      <c r="B48" s="18" t="s">
        <v>46</v>
      </c>
      <c r="C48" s="12" t="s">
        <v>8</v>
      </c>
      <c r="D48" s="20">
        <v>0.86</v>
      </c>
      <c r="E48" s="20">
        <v>16815.54</v>
      </c>
      <c r="F48" s="27">
        <v>14461.36</v>
      </c>
    </row>
    <row r="49" spans="1:7" ht="16.5" customHeight="1" x14ac:dyDescent="0.25">
      <c r="A49" s="13">
        <v>34</v>
      </c>
      <c r="B49" s="18" t="s">
        <v>47</v>
      </c>
      <c r="C49" s="12" t="s">
        <v>10</v>
      </c>
      <c r="D49" s="19">
        <v>0.505</v>
      </c>
      <c r="E49" s="20">
        <v>887.62</v>
      </c>
      <c r="F49" s="27">
        <v>448.25</v>
      </c>
    </row>
    <row r="50" spans="1:7" ht="16.5" customHeight="1" x14ac:dyDescent="0.25">
      <c r="A50" s="13"/>
      <c r="B50" s="18"/>
      <c r="C50" s="11"/>
      <c r="D50" s="19"/>
      <c r="E50" s="20"/>
      <c r="F50" s="33">
        <f>SUM(F40:F49)</f>
        <v>194269.14</v>
      </c>
      <c r="G50" s="34">
        <f>F50</f>
        <v>194269.14</v>
      </c>
    </row>
    <row r="51" spans="1:7" ht="16.5" customHeight="1" x14ac:dyDescent="0.25">
      <c r="A51" s="15"/>
      <c r="B51" s="24"/>
      <c r="C51" s="17"/>
      <c r="D51" s="35"/>
      <c r="E51" s="26"/>
      <c r="F51" s="26"/>
    </row>
    <row r="52" spans="1:7" ht="16.5" customHeight="1" x14ac:dyDescent="0.25">
      <c r="A52" s="13">
        <v>35</v>
      </c>
      <c r="B52" s="18" t="s">
        <v>48</v>
      </c>
      <c r="C52" s="12" t="s">
        <v>10</v>
      </c>
      <c r="D52" s="19">
        <v>0.30299999999999999</v>
      </c>
      <c r="E52" s="20">
        <v>2333.42</v>
      </c>
      <c r="F52" s="27">
        <v>707.03</v>
      </c>
    </row>
    <row r="53" spans="1:7" ht="16.5" customHeight="1" x14ac:dyDescent="0.25">
      <c r="A53" s="13">
        <v>36</v>
      </c>
      <c r="B53" s="18" t="s">
        <v>49</v>
      </c>
      <c r="C53" s="12" t="s">
        <v>8</v>
      </c>
      <c r="D53" s="19">
        <v>0.76600000000000001</v>
      </c>
      <c r="E53" s="21">
        <v>1620.1</v>
      </c>
      <c r="F53" s="11">
        <v>1241</v>
      </c>
    </row>
    <row r="54" spans="1:7" ht="16.5" customHeight="1" x14ac:dyDescent="0.25">
      <c r="A54" s="13">
        <v>37</v>
      </c>
      <c r="B54" s="18" t="s">
        <v>50</v>
      </c>
      <c r="C54" s="12" t="s">
        <v>51</v>
      </c>
      <c r="D54" s="21">
        <v>76.599999999999994</v>
      </c>
      <c r="E54" s="20">
        <v>58.82</v>
      </c>
      <c r="F54" s="20">
        <v>4505.6099999999997</v>
      </c>
    </row>
    <row r="55" spans="1:7" ht="16.5" customHeight="1" x14ac:dyDescent="0.25">
      <c r="A55" s="13">
        <v>38</v>
      </c>
      <c r="B55" s="18" t="s">
        <v>52</v>
      </c>
      <c r="C55" s="12" t="s">
        <v>53</v>
      </c>
      <c r="D55" s="19">
        <v>0.76600000000000001</v>
      </c>
      <c r="E55" s="20">
        <v>805.47</v>
      </c>
      <c r="F55" s="20">
        <v>616.99</v>
      </c>
    </row>
    <row r="56" spans="1:7" ht="16.5" customHeight="1" x14ac:dyDescent="0.25">
      <c r="A56" s="13">
        <v>39</v>
      </c>
      <c r="B56" s="18" t="s">
        <v>54</v>
      </c>
      <c r="C56" s="12" t="s">
        <v>55</v>
      </c>
      <c r="D56" s="11">
        <v>64</v>
      </c>
      <c r="E56" s="20">
        <v>49.55</v>
      </c>
      <c r="F56" s="21">
        <v>3171.2</v>
      </c>
    </row>
    <row r="57" spans="1:7" ht="16.5" customHeight="1" x14ac:dyDescent="0.25">
      <c r="A57" s="13">
        <v>40</v>
      </c>
      <c r="B57" s="18" t="s">
        <v>56</v>
      </c>
      <c r="C57" s="12" t="s">
        <v>8</v>
      </c>
      <c r="D57" s="19">
        <v>0.76600000000000001</v>
      </c>
      <c r="E57" s="20">
        <v>82.77</v>
      </c>
      <c r="F57" s="21">
        <v>63.4</v>
      </c>
    </row>
    <row r="58" spans="1:7" ht="16.5" customHeight="1" x14ac:dyDescent="0.25">
      <c r="A58" s="13"/>
      <c r="B58" s="18"/>
      <c r="C58" s="11"/>
      <c r="D58" s="19"/>
      <c r="E58" s="20"/>
      <c r="F58" s="36">
        <f>SUM(F52:F57)</f>
        <v>10305.229999999998</v>
      </c>
      <c r="G58" s="37">
        <f>F58</f>
        <v>10305.229999999998</v>
      </c>
    </row>
    <row r="59" spans="1:7" ht="16.5" customHeight="1" x14ac:dyDescent="0.25">
      <c r="A59" s="15"/>
      <c r="B59" s="24"/>
      <c r="C59" s="17"/>
      <c r="D59" s="35"/>
      <c r="E59" s="26"/>
      <c r="F59" s="25"/>
    </row>
    <row r="60" spans="1:7" ht="16.5" customHeight="1" x14ac:dyDescent="0.25">
      <c r="A60" s="13">
        <v>41</v>
      </c>
      <c r="B60" s="18" t="s">
        <v>57</v>
      </c>
      <c r="C60" s="12" t="s">
        <v>8</v>
      </c>
      <c r="D60" s="20">
        <v>4.25</v>
      </c>
      <c r="E60" s="20">
        <v>1298.04</v>
      </c>
      <c r="F60" s="20">
        <v>5516.67</v>
      </c>
    </row>
    <row r="61" spans="1:7" ht="16.5" customHeight="1" x14ac:dyDescent="0.25">
      <c r="A61" s="13">
        <v>42</v>
      </c>
      <c r="B61" s="18" t="s">
        <v>58</v>
      </c>
      <c r="C61" s="12" t="s">
        <v>8</v>
      </c>
      <c r="D61" s="20">
        <v>4.25</v>
      </c>
      <c r="E61" s="20">
        <v>281.52999999999997</v>
      </c>
      <c r="F61" s="21">
        <v>1196.5</v>
      </c>
    </row>
    <row r="62" spans="1:7" ht="29.85" customHeight="1" x14ac:dyDescent="0.25">
      <c r="A62" s="13">
        <v>43</v>
      </c>
      <c r="B62" s="18" t="s">
        <v>59</v>
      </c>
      <c r="C62" s="12" t="s">
        <v>8</v>
      </c>
      <c r="D62" s="20">
        <v>4.25</v>
      </c>
      <c r="E62" s="21">
        <v>3621.5</v>
      </c>
      <c r="F62" s="20">
        <v>15391.38</v>
      </c>
    </row>
    <row r="63" spans="1:7" ht="16.5" customHeight="1" x14ac:dyDescent="0.25">
      <c r="A63" s="13">
        <v>44</v>
      </c>
      <c r="B63" s="18" t="s">
        <v>60</v>
      </c>
      <c r="C63" s="12" t="s">
        <v>8</v>
      </c>
      <c r="D63" s="20">
        <v>4.25</v>
      </c>
      <c r="E63" s="20">
        <v>4086.09</v>
      </c>
      <c r="F63" s="20">
        <v>17365.88</v>
      </c>
    </row>
    <row r="64" spans="1:7" ht="16.5" customHeight="1" x14ac:dyDescent="0.25">
      <c r="A64" s="13">
        <v>45</v>
      </c>
      <c r="B64" s="18" t="s">
        <v>61</v>
      </c>
      <c r="C64" s="12" t="s">
        <v>8</v>
      </c>
      <c r="D64" s="20">
        <v>4.25</v>
      </c>
      <c r="E64" s="20">
        <v>926.65</v>
      </c>
      <c r="F64" s="20">
        <v>3938.26</v>
      </c>
    </row>
    <row r="65" spans="1:6" ht="16.5" customHeight="1" x14ac:dyDescent="0.25">
      <c r="A65" s="13">
        <v>46</v>
      </c>
      <c r="B65" s="18" t="s">
        <v>62</v>
      </c>
      <c r="C65" s="12" t="s">
        <v>63</v>
      </c>
      <c r="D65" s="11">
        <v>425</v>
      </c>
      <c r="E65" s="20">
        <v>16.43</v>
      </c>
      <c r="F65" s="20">
        <v>6982.75</v>
      </c>
    </row>
    <row r="66" spans="1:6" ht="16.5" customHeight="1" x14ac:dyDescent="0.25">
      <c r="A66" s="13">
        <v>47</v>
      </c>
      <c r="B66" s="18" t="s">
        <v>64</v>
      </c>
      <c r="C66" s="12" t="s">
        <v>8</v>
      </c>
      <c r="D66" s="20">
        <v>3.85</v>
      </c>
      <c r="E66" s="20">
        <v>3783.36</v>
      </c>
      <c r="F66" s="20">
        <v>14565.94</v>
      </c>
    </row>
    <row r="67" spans="1:6" ht="16.5" customHeight="1" x14ac:dyDescent="0.25">
      <c r="A67" s="13">
        <v>48</v>
      </c>
      <c r="B67" s="18" t="s">
        <v>65</v>
      </c>
      <c r="C67" s="12" t="s">
        <v>16</v>
      </c>
      <c r="D67" s="20">
        <v>0.85</v>
      </c>
      <c r="E67" s="20">
        <v>6331.66</v>
      </c>
      <c r="F67" s="20">
        <v>5381.91</v>
      </c>
    </row>
    <row r="68" spans="1:6" ht="16.5" customHeight="1" x14ac:dyDescent="0.25">
      <c r="A68" s="13">
        <v>49</v>
      </c>
      <c r="B68" s="18" t="s">
        <v>66</v>
      </c>
      <c r="C68" s="12" t="s">
        <v>8</v>
      </c>
      <c r="D68" s="19">
        <v>0.33200000000000002</v>
      </c>
      <c r="E68" s="20">
        <v>11416.09</v>
      </c>
      <c r="F68" s="20">
        <v>3790.14</v>
      </c>
    </row>
    <row r="69" spans="1:6" ht="16.5" customHeight="1" x14ac:dyDescent="0.25">
      <c r="A69" s="13">
        <v>50</v>
      </c>
      <c r="B69" s="18" t="s">
        <v>67</v>
      </c>
      <c r="C69" s="12" t="s">
        <v>8</v>
      </c>
      <c r="D69" s="20">
        <v>7.67</v>
      </c>
      <c r="E69" s="20">
        <v>2120.71</v>
      </c>
      <c r="F69" s="20">
        <v>16265.85</v>
      </c>
    </row>
    <row r="70" spans="1:6" ht="16.5" customHeight="1" x14ac:dyDescent="0.25">
      <c r="A70" s="13">
        <v>51</v>
      </c>
      <c r="B70" s="18" t="s">
        <v>58</v>
      </c>
      <c r="C70" s="12" t="s">
        <v>8</v>
      </c>
      <c r="D70" s="19">
        <v>3.5720000000000001</v>
      </c>
      <c r="E70" s="20">
        <v>281.52999999999997</v>
      </c>
      <c r="F70" s="20">
        <v>1005.63</v>
      </c>
    </row>
    <row r="71" spans="1:6" ht="42.95" customHeight="1" x14ac:dyDescent="0.25">
      <c r="A71" s="13">
        <v>52</v>
      </c>
      <c r="B71" s="18" t="s">
        <v>68</v>
      </c>
      <c r="C71" s="12" t="s">
        <v>8</v>
      </c>
      <c r="D71" s="20">
        <v>7.67</v>
      </c>
      <c r="E71" s="20">
        <v>4250.82</v>
      </c>
      <c r="F71" s="20">
        <v>32603.79</v>
      </c>
    </row>
    <row r="72" spans="1:6" ht="16.5" customHeight="1" x14ac:dyDescent="0.25">
      <c r="A72" s="13">
        <v>53</v>
      </c>
      <c r="B72" s="18" t="s">
        <v>69</v>
      </c>
      <c r="C72" s="12" t="s">
        <v>8</v>
      </c>
      <c r="D72" s="20">
        <v>7.67</v>
      </c>
      <c r="E72" s="20">
        <v>3011.06</v>
      </c>
      <c r="F72" s="20">
        <v>23094.83</v>
      </c>
    </row>
    <row r="73" spans="1:6" ht="29.85" customHeight="1" x14ac:dyDescent="0.25">
      <c r="A73" s="13">
        <v>54</v>
      </c>
      <c r="B73" s="18" t="s">
        <v>70</v>
      </c>
      <c r="C73" s="12" t="s">
        <v>8</v>
      </c>
      <c r="D73" s="21">
        <v>1.7</v>
      </c>
      <c r="E73" s="20">
        <v>11717.71</v>
      </c>
      <c r="F73" s="20">
        <v>19920.11</v>
      </c>
    </row>
    <row r="74" spans="1:6" ht="16.5" customHeight="1" x14ac:dyDescent="0.25">
      <c r="A74" s="13">
        <v>55</v>
      </c>
      <c r="B74" s="18" t="s">
        <v>71</v>
      </c>
      <c r="C74" s="12" t="s">
        <v>8</v>
      </c>
      <c r="D74" s="20">
        <v>0.28000000000000003</v>
      </c>
      <c r="E74" s="20">
        <v>384.89</v>
      </c>
      <c r="F74" s="20">
        <v>107.77</v>
      </c>
    </row>
    <row r="75" spans="1:6" ht="16.5" customHeight="1" x14ac:dyDescent="0.25">
      <c r="A75" s="13">
        <v>56</v>
      </c>
      <c r="B75" s="18" t="s">
        <v>72</v>
      </c>
      <c r="C75" s="12" t="s">
        <v>8</v>
      </c>
      <c r="D75" s="20">
        <v>0.28000000000000003</v>
      </c>
      <c r="E75" s="20">
        <v>710.96</v>
      </c>
      <c r="F75" s="20">
        <v>199.07</v>
      </c>
    </row>
    <row r="76" spans="1:6" ht="16.5" customHeight="1" x14ac:dyDescent="0.25">
      <c r="A76" s="13">
        <v>57</v>
      </c>
      <c r="B76" s="18" t="s">
        <v>73</v>
      </c>
      <c r="C76" s="12" t="s">
        <v>8</v>
      </c>
      <c r="D76" s="20">
        <v>2.75</v>
      </c>
      <c r="E76" s="20">
        <v>1847.53</v>
      </c>
      <c r="F76" s="20">
        <v>5080.71</v>
      </c>
    </row>
    <row r="77" spans="1:6" ht="16.5" customHeight="1" x14ac:dyDescent="0.25">
      <c r="A77" s="13">
        <v>58</v>
      </c>
      <c r="B77" s="18" t="s">
        <v>74</v>
      </c>
      <c r="C77" s="12" t="s">
        <v>8</v>
      </c>
      <c r="D77" s="19">
        <v>1.2250000000000001</v>
      </c>
      <c r="E77" s="20">
        <v>3546.27</v>
      </c>
      <c r="F77" s="20">
        <v>4344.18</v>
      </c>
    </row>
    <row r="78" spans="1:6" ht="29.85" customHeight="1" x14ac:dyDescent="0.25">
      <c r="A78" s="13">
        <v>59</v>
      </c>
      <c r="B78" s="18" t="s">
        <v>75</v>
      </c>
      <c r="C78" s="12" t="s">
        <v>8</v>
      </c>
      <c r="D78" s="19">
        <v>0.44500000000000001</v>
      </c>
      <c r="E78" s="20">
        <v>6871.82</v>
      </c>
      <c r="F78" s="20">
        <v>3057.96</v>
      </c>
    </row>
    <row r="79" spans="1:6" ht="16.5" customHeight="1" x14ac:dyDescent="0.25">
      <c r="A79" s="13">
        <v>60</v>
      </c>
      <c r="B79" s="18" t="s">
        <v>76</v>
      </c>
      <c r="C79" s="12" t="s">
        <v>8</v>
      </c>
      <c r="D79" s="19">
        <v>0.77800000000000002</v>
      </c>
      <c r="E79" s="20">
        <v>1602.46</v>
      </c>
      <c r="F79" s="20">
        <v>1246.71</v>
      </c>
    </row>
    <row r="80" spans="1:6" ht="16.5" customHeight="1" x14ac:dyDescent="0.25">
      <c r="A80" s="13">
        <v>61</v>
      </c>
      <c r="B80" s="18" t="s">
        <v>77</v>
      </c>
      <c r="C80" s="12" t="s">
        <v>8</v>
      </c>
      <c r="D80" s="19">
        <v>0.77800000000000002</v>
      </c>
      <c r="E80" s="20">
        <v>2373.4499999999998</v>
      </c>
      <c r="F80" s="20">
        <v>1846.54</v>
      </c>
    </row>
    <row r="81" spans="1:7" ht="16.5" customHeight="1" x14ac:dyDescent="0.25">
      <c r="A81" s="13">
        <v>62</v>
      </c>
      <c r="B81" s="18" t="s">
        <v>78</v>
      </c>
      <c r="C81" s="12" t="s">
        <v>8</v>
      </c>
      <c r="D81" s="20">
        <v>0.28000000000000003</v>
      </c>
      <c r="E81" s="20">
        <v>2821.43</v>
      </c>
      <c r="F81" s="11">
        <v>790</v>
      </c>
    </row>
    <row r="82" spans="1:7" ht="16.5" customHeight="1" x14ac:dyDescent="0.25">
      <c r="A82" s="13">
        <v>63</v>
      </c>
      <c r="B82" s="18" t="s">
        <v>79</v>
      </c>
      <c r="C82" s="12" t="s">
        <v>8</v>
      </c>
      <c r="D82" s="21">
        <v>2.8</v>
      </c>
      <c r="E82" s="20">
        <v>3412.84</v>
      </c>
      <c r="F82" s="20">
        <v>9555.9500000000007</v>
      </c>
    </row>
    <row r="83" spans="1:7" ht="16.5" customHeight="1" x14ac:dyDescent="0.25">
      <c r="A83" s="13">
        <v>64</v>
      </c>
      <c r="B83" s="18" t="s">
        <v>80</v>
      </c>
      <c r="C83" s="12" t="s">
        <v>10</v>
      </c>
      <c r="D83" s="11">
        <v>1</v>
      </c>
      <c r="E83" s="20">
        <v>532.35</v>
      </c>
      <c r="F83" s="20">
        <v>532.35</v>
      </c>
    </row>
    <row r="84" spans="1:7" ht="16.5" customHeight="1" x14ac:dyDescent="0.25">
      <c r="A84" s="13">
        <v>65</v>
      </c>
      <c r="B84" s="18" t="s">
        <v>81</v>
      </c>
      <c r="C84" s="12" t="s">
        <v>8</v>
      </c>
      <c r="D84" s="21">
        <v>2.8</v>
      </c>
      <c r="E84" s="20">
        <v>5710.44</v>
      </c>
      <c r="F84" s="20">
        <v>15989.23</v>
      </c>
    </row>
    <row r="85" spans="1:7" ht="16.5" customHeight="1" x14ac:dyDescent="0.25">
      <c r="A85" s="13">
        <v>66</v>
      </c>
      <c r="B85" s="18" t="s">
        <v>82</v>
      </c>
      <c r="C85" s="12" t="s">
        <v>10</v>
      </c>
      <c r="D85" s="21">
        <v>0.1</v>
      </c>
      <c r="E85" s="21">
        <v>24268.2</v>
      </c>
      <c r="F85" s="20">
        <v>2426.8200000000002</v>
      </c>
    </row>
    <row r="86" spans="1:7" ht="16.5" customHeight="1" x14ac:dyDescent="0.25">
      <c r="A86" s="13">
        <v>67</v>
      </c>
      <c r="B86" s="18" t="s">
        <v>83</v>
      </c>
      <c r="C86" s="12" t="s">
        <v>10</v>
      </c>
      <c r="D86" s="20">
        <v>0.15</v>
      </c>
      <c r="E86" s="20">
        <v>4258.38</v>
      </c>
      <c r="F86" s="20">
        <v>638.76</v>
      </c>
    </row>
    <row r="87" spans="1:7" ht="16.5" customHeight="1" x14ac:dyDescent="0.25">
      <c r="A87" s="13">
        <v>68</v>
      </c>
      <c r="B87" s="18" t="s">
        <v>84</v>
      </c>
      <c r="C87" s="12" t="s">
        <v>10</v>
      </c>
      <c r="D87" s="20">
        <v>0.15</v>
      </c>
      <c r="E87" s="20">
        <v>4083.21</v>
      </c>
      <c r="F87" s="20">
        <v>612.48</v>
      </c>
    </row>
    <row r="88" spans="1:7" ht="29.85" customHeight="1" x14ac:dyDescent="0.25">
      <c r="A88" s="13">
        <v>69</v>
      </c>
      <c r="B88" s="18" t="s">
        <v>85</v>
      </c>
      <c r="C88" s="12" t="s">
        <v>10</v>
      </c>
      <c r="D88" s="21">
        <v>1.5</v>
      </c>
      <c r="E88" s="20">
        <v>3936.72</v>
      </c>
      <c r="F88" s="20">
        <v>5905.08</v>
      </c>
    </row>
    <row r="89" spans="1:7" ht="16.5" customHeight="1" x14ac:dyDescent="0.25">
      <c r="A89" s="13">
        <v>70</v>
      </c>
      <c r="B89" s="18" t="s">
        <v>86</v>
      </c>
      <c r="C89" s="12" t="s">
        <v>87</v>
      </c>
      <c r="D89" s="11">
        <v>56</v>
      </c>
      <c r="E89" s="20">
        <v>101.58</v>
      </c>
      <c r="F89" s="20">
        <v>5688.48</v>
      </c>
    </row>
    <row r="90" spans="1:7" ht="16.5" customHeight="1" x14ac:dyDescent="0.25">
      <c r="A90" s="13">
        <v>71</v>
      </c>
      <c r="B90" s="18" t="s">
        <v>88</v>
      </c>
      <c r="C90" s="12" t="s">
        <v>89</v>
      </c>
      <c r="D90" s="21">
        <v>0.3</v>
      </c>
      <c r="E90" s="20">
        <v>1054.3399999999999</v>
      </c>
      <c r="F90" s="21">
        <v>316.3</v>
      </c>
    </row>
    <row r="91" spans="1:7" ht="16.5" customHeight="1" x14ac:dyDescent="0.25">
      <c r="A91" s="13">
        <v>72</v>
      </c>
      <c r="B91" s="18" t="s">
        <v>90</v>
      </c>
      <c r="C91" s="12" t="s">
        <v>91</v>
      </c>
      <c r="D91" s="21">
        <v>0.3</v>
      </c>
      <c r="E91" s="20">
        <v>502.71</v>
      </c>
      <c r="F91" s="20">
        <v>150.81</v>
      </c>
    </row>
    <row r="92" spans="1:7" ht="16.5" customHeight="1" x14ac:dyDescent="0.25">
      <c r="A92" s="13">
        <v>73</v>
      </c>
      <c r="B92" s="18" t="s">
        <v>92</v>
      </c>
      <c r="C92" s="12" t="s">
        <v>89</v>
      </c>
      <c r="D92" s="21">
        <v>0.6</v>
      </c>
      <c r="E92" s="20">
        <v>660.81</v>
      </c>
      <c r="F92" s="20">
        <v>396.49</v>
      </c>
    </row>
    <row r="93" spans="1:7" ht="16.5" customHeight="1" x14ac:dyDescent="0.25">
      <c r="A93" s="13">
        <v>74</v>
      </c>
      <c r="B93" s="18" t="s">
        <v>93</v>
      </c>
      <c r="C93" s="12" t="s">
        <v>91</v>
      </c>
      <c r="D93" s="21">
        <v>0.6</v>
      </c>
      <c r="E93" s="20">
        <v>502.71</v>
      </c>
      <c r="F93" s="20">
        <v>301.63</v>
      </c>
    </row>
    <row r="94" spans="1:7" ht="16.5" customHeight="1" x14ac:dyDescent="0.25">
      <c r="A94" s="13">
        <v>75</v>
      </c>
      <c r="B94" s="18" t="s">
        <v>94</v>
      </c>
      <c r="C94" s="12" t="s">
        <v>89</v>
      </c>
      <c r="D94" s="21">
        <v>0.2</v>
      </c>
      <c r="E94" s="20">
        <v>1553.25</v>
      </c>
      <c r="F94" s="20">
        <v>310.64999999999998</v>
      </c>
    </row>
    <row r="95" spans="1:7" ht="16.5" customHeight="1" x14ac:dyDescent="0.25">
      <c r="A95" s="13"/>
      <c r="B95" s="18"/>
      <c r="C95" s="11"/>
      <c r="D95" s="21"/>
      <c r="E95" s="20"/>
      <c r="F95" s="22">
        <f>SUM(F60:F94)</f>
        <v>226517.61000000002</v>
      </c>
      <c r="G95" s="23">
        <f>F95</f>
        <v>226517.61000000002</v>
      </c>
    </row>
    <row r="96" spans="1:7" ht="16.5" customHeight="1" x14ac:dyDescent="0.25">
      <c r="A96" s="15"/>
      <c r="B96" s="24"/>
      <c r="C96" s="17"/>
      <c r="D96" s="25"/>
      <c r="E96" s="26"/>
      <c r="F96" s="26"/>
    </row>
    <row r="97" spans="1:7" ht="16.5" customHeight="1" x14ac:dyDescent="0.25">
      <c r="A97" s="13">
        <v>76</v>
      </c>
      <c r="B97" s="18" t="s">
        <v>95</v>
      </c>
      <c r="C97" s="12" t="s">
        <v>96</v>
      </c>
      <c r="D97" s="38">
        <v>0.83340999999999998</v>
      </c>
      <c r="E97" s="20">
        <v>11383.78</v>
      </c>
      <c r="F97" s="20">
        <v>9487.36</v>
      </c>
    </row>
    <row r="98" spans="1:7" ht="16.5" customHeight="1" x14ac:dyDescent="0.25">
      <c r="A98" s="13">
        <v>77</v>
      </c>
      <c r="B98" s="18" t="s">
        <v>97</v>
      </c>
      <c r="C98" s="12" t="s">
        <v>98</v>
      </c>
      <c r="D98" s="19">
        <v>83.340999999999994</v>
      </c>
      <c r="E98" s="20">
        <v>56.72</v>
      </c>
      <c r="F98" s="21">
        <v>4727.1000000000004</v>
      </c>
    </row>
    <row r="99" spans="1:7" ht="16.5" customHeight="1" x14ac:dyDescent="0.25">
      <c r="A99" s="13">
        <v>78</v>
      </c>
      <c r="B99" s="18" t="s">
        <v>99</v>
      </c>
      <c r="C99" s="12" t="s">
        <v>98</v>
      </c>
      <c r="D99" s="19">
        <v>83.340999999999994</v>
      </c>
      <c r="E99" s="20">
        <v>56.72</v>
      </c>
      <c r="F99" s="21">
        <v>4727.1000000000004</v>
      </c>
    </row>
    <row r="100" spans="1:7" ht="16.5" customHeight="1" x14ac:dyDescent="0.25">
      <c r="A100" s="13">
        <v>79</v>
      </c>
      <c r="B100" s="18" t="s">
        <v>100</v>
      </c>
      <c r="C100" s="11" t="s">
        <v>18</v>
      </c>
      <c r="D100" s="19">
        <v>83.340999999999994</v>
      </c>
      <c r="E100" s="20">
        <v>184.45</v>
      </c>
      <c r="F100" s="21">
        <v>0</v>
      </c>
    </row>
    <row r="101" spans="1:7" ht="16.5" customHeight="1" x14ac:dyDescent="0.25">
      <c r="A101" s="13"/>
      <c r="B101" s="18"/>
      <c r="C101" s="11"/>
      <c r="D101" s="19"/>
      <c r="E101" s="20"/>
      <c r="F101" s="36">
        <f>F97+F98+F99+F100</f>
        <v>18941.560000000001</v>
      </c>
      <c r="G101" s="37">
        <f>F101</f>
        <v>18941.560000000001</v>
      </c>
    </row>
    <row r="102" spans="1:7" ht="16.5" customHeight="1" x14ac:dyDescent="0.25">
      <c r="A102" s="15"/>
      <c r="B102" s="24"/>
      <c r="C102" s="17"/>
      <c r="D102" s="35"/>
      <c r="E102" s="26"/>
      <c r="F102" s="25"/>
    </row>
    <row r="103" spans="1:7" ht="29.85" customHeight="1" x14ac:dyDescent="0.25">
      <c r="A103" s="13">
        <v>80</v>
      </c>
      <c r="B103" s="18" t="s">
        <v>101</v>
      </c>
      <c r="C103" s="12" t="s">
        <v>102</v>
      </c>
      <c r="D103" s="11">
        <v>2</v>
      </c>
      <c r="E103" s="20">
        <v>1906.86</v>
      </c>
      <c r="F103" s="20">
        <v>3813.72</v>
      </c>
    </row>
    <row r="104" spans="1:7" ht="16.5" customHeight="1" x14ac:dyDescent="0.25">
      <c r="A104" s="13">
        <v>81</v>
      </c>
      <c r="B104" s="18" t="s">
        <v>103</v>
      </c>
      <c r="C104" s="12" t="s">
        <v>10</v>
      </c>
      <c r="D104" s="21">
        <v>0.6</v>
      </c>
      <c r="E104" s="21">
        <v>4046.2</v>
      </c>
      <c r="F104" s="20">
        <v>2427.7199999999998</v>
      </c>
    </row>
    <row r="105" spans="1:7" ht="16.5" customHeight="1" x14ac:dyDescent="0.25">
      <c r="A105" s="13">
        <v>82</v>
      </c>
      <c r="B105" s="18" t="s">
        <v>104</v>
      </c>
      <c r="C105" s="12" t="s">
        <v>105</v>
      </c>
      <c r="D105" s="11">
        <v>6</v>
      </c>
      <c r="E105" s="20">
        <v>118.41</v>
      </c>
      <c r="F105" s="20">
        <v>710.46</v>
      </c>
    </row>
    <row r="106" spans="1:7" ht="16.5" customHeight="1" x14ac:dyDescent="0.25">
      <c r="A106" s="13">
        <v>83</v>
      </c>
      <c r="B106" s="18" t="s">
        <v>106</v>
      </c>
      <c r="C106" s="12" t="s">
        <v>10</v>
      </c>
      <c r="D106" s="21">
        <v>0.3</v>
      </c>
      <c r="E106" s="20">
        <v>4646.12</v>
      </c>
      <c r="F106" s="20">
        <v>1393.84</v>
      </c>
    </row>
    <row r="107" spans="1:7" ht="16.5" customHeight="1" x14ac:dyDescent="0.25">
      <c r="A107" s="13">
        <v>84</v>
      </c>
      <c r="B107" s="18" t="s">
        <v>104</v>
      </c>
      <c r="C107" s="12" t="s">
        <v>105</v>
      </c>
      <c r="D107" s="11">
        <v>3</v>
      </c>
      <c r="E107" s="20">
        <v>118.41</v>
      </c>
      <c r="F107" s="20">
        <v>355.23</v>
      </c>
    </row>
    <row r="108" spans="1:7" ht="16.5" customHeight="1" x14ac:dyDescent="0.25">
      <c r="A108" s="13">
        <v>85</v>
      </c>
      <c r="B108" s="18" t="s">
        <v>107</v>
      </c>
      <c r="C108" s="12" t="s">
        <v>108</v>
      </c>
      <c r="D108" s="11">
        <v>4</v>
      </c>
      <c r="E108" s="20">
        <v>146.22999999999999</v>
      </c>
      <c r="F108" s="20">
        <v>584.91999999999996</v>
      </c>
    </row>
    <row r="109" spans="1:7" ht="16.5" customHeight="1" x14ac:dyDescent="0.25">
      <c r="A109" s="13">
        <v>86</v>
      </c>
      <c r="B109" s="18" t="s">
        <v>109</v>
      </c>
      <c r="C109" s="12" t="s">
        <v>87</v>
      </c>
      <c r="D109" s="11">
        <v>3</v>
      </c>
      <c r="E109" s="20">
        <v>247.88</v>
      </c>
      <c r="F109" s="20">
        <v>743.64</v>
      </c>
    </row>
    <row r="110" spans="1:7" ht="16.5" customHeight="1" x14ac:dyDescent="0.25">
      <c r="A110" s="13">
        <v>87</v>
      </c>
      <c r="B110" s="18" t="s">
        <v>110</v>
      </c>
      <c r="C110" s="12" t="s">
        <v>87</v>
      </c>
      <c r="D110" s="11">
        <v>2</v>
      </c>
      <c r="E110" s="20">
        <v>888.19</v>
      </c>
      <c r="F110" s="20">
        <v>1776.38</v>
      </c>
    </row>
    <row r="111" spans="1:7" ht="16.5" customHeight="1" x14ac:dyDescent="0.25">
      <c r="A111" s="13">
        <v>88</v>
      </c>
      <c r="B111" s="18" t="s">
        <v>111</v>
      </c>
      <c r="C111" s="12" t="s">
        <v>91</v>
      </c>
      <c r="D111" s="21">
        <v>0.4</v>
      </c>
      <c r="E111" s="20">
        <v>518.45000000000005</v>
      </c>
      <c r="F111" s="20">
        <v>207.38</v>
      </c>
    </row>
    <row r="112" spans="1:7" ht="16.5" customHeight="1" x14ac:dyDescent="0.25">
      <c r="A112" s="13">
        <v>89</v>
      </c>
      <c r="B112" s="18" t="s">
        <v>112</v>
      </c>
      <c r="C112" s="12" t="s">
        <v>113</v>
      </c>
      <c r="D112" s="38">
        <v>0.68544000000000005</v>
      </c>
      <c r="E112" s="20">
        <v>4478.46</v>
      </c>
      <c r="F112" s="20">
        <v>3069.72</v>
      </c>
    </row>
    <row r="113" spans="1:7" ht="16.5" customHeight="1" x14ac:dyDescent="0.25">
      <c r="A113" s="13">
        <v>90</v>
      </c>
      <c r="B113" s="18" t="s">
        <v>114</v>
      </c>
      <c r="C113" s="12" t="s">
        <v>8</v>
      </c>
      <c r="D113" s="20">
        <v>1.44</v>
      </c>
      <c r="E113" s="20">
        <v>2875.67</v>
      </c>
      <c r="F113" s="20">
        <v>4140.96</v>
      </c>
    </row>
    <row r="114" spans="1:7" ht="29.85" customHeight="1" x14ac:dyDescent="0.25">
      <c r="A114" s="13">
        <v>91</v>
      </c>
      <c r="B114" s="18" t="s">
        <v>115</v>
      </c>
      <c r="C114" s="12" t="s">
        <v>10</v>
      </c>
      <c r="D114" s="11">
        <v>2</v>
      </c>
      <c r="E114" s="20">
        <v>428.76</v>
      </c>
      <c r="F114" s="20">
        <v>857.52</v>
      </c>
    </row>
    <row r="115" spans="1:7" ht="29.85" customHeight="1" x14ac:dyDescent="0.25">
      <c r="A115" s="13"/>
      <c r="B115" s="18"/>
      <c r="C115" s="11"/>
      <c r="D115" s="11"/>
      <c r="E115" s="20"/>
      <c r="F115" s="33">
        <f>SUM(F103:F114)</f>
        <v>20081.489999999998</v>
      </c>
      <c r="G115" s="34">
        <f>F115</f>
        <v>20081.489999999998</v>
      </c>
    </row>
    <row r="116" spans="1:7" ht="16.5" customHeight="1" x14ac:dyDescent="0.25">
      <c r="A116" s="39"/>
      <c r="B116" s="39" t="s">
        <v>116</v>
      </c>
      <c r="C116" s="40"/>
      <c r="D116" s="41"/>
      <c r="E116" s="41"/>
      <c r="F116" s="41"/>
    </row>
    <row r="117" spans="1:7" ht="16.5" customHeight="1" x14ac:dyDescent="0.25">
      <c r="A117" s="13">
        <v>92</v>
      </c>
      <c r="B117" s="18" t="s">
        <v>117</v>
      </c>
      <c r="C117" s="12" t="s">
        <v>38</v>
      </c>
      <c r="D117" s="20">
        <v>0.03</v>
      </c>
      <c r="E117" s="20">
        <v>1544.83</v>
      </c>
      <c r="F117" s="20">
        <v>46.34</v>
      </c>
    </row>
    <row r="118" spans="1:7" ht="16.5" customHeight="1" x14ac:dyDescent="0.25">
      <c r="A118" s="13">
        <v>93</v>
      </c>
      <c r="B118" s="18" t="s">
        <v>118</v>
      </c>
      <c r="C118" s="12" t="s">
        <v>87</v>
      </c>
      <c r="D118" s="11">
        <v>3</v>
      </c>
      <c r="E118" s="20">
        <v>92.32</v>
      </c>
      <c r="F118" s="20">
        <v>276.95999999999998</v>
      </c>
    </row>
    <row r="119" spans="1:7" ht="16.5" customHeight="1" x14ac:dyDescent="0.25">
      <c r="A119" s="13">
        <v>94</v>
      </c>
      <c r="B119" s="18" t="s">
        <v>119</v>
      </c>
      <c r="C119" s="12" t="s">
        <v>87</v>
      </c>
      <c r="D119" s="11">
        <v>1</v>
      </c>
      <c r="E119" s="20">
        <v>82.25</v>
      </c>
      <c r="F119" s="20">
        <v>82.25</v>
      </c>
    </row>
    <row r="120" spans="1:7" ht="16.5" customHeight="1" x14ac:dyDescent="0.25">
      <c r="A120" s="13">
        <v>95</v>
      </c>
      <c r="B120" s="18" t="s">
        <v>120</v>
      </c>
      <c r="C120" s="12" t="s">
        <v>121</v>
      </c>
      <c r="D120" s="11">
        <v>1</v>
      </c>
      <c r="E120" s="20">
        <v>528.17999999999995</v>
      </c>
      <c r="F120" s="20">
        <v>528.17999999999995</v>
      </c>
    </row>
    <row r="121" spans="1:7" ht="16.5" customHeight="1" x14ac:dyDescent="0.25">
      <c r="A121" s="13">
        <v>96</v>
      </c>
      <c r="B121" s="18" t="s">
        <v>122</v>
      </c>
      <c r="C121" s="12" t="s">
        <v>38</v>
      </c>
      <c r="D121" s="20">
        <v>0.02</v>
      </c>
      <c r="E121" s="20">
        <v>2000.68</v>
      </c>
      <c r="F121" s="20">
        <v>40.01</v>
      </c>
    </row>
    <row r="122" spans="1:7" ht="16.5" customHeight="1" x14ac:dyDescent="0.25">
      <c r="A122" s="13">
        <v>97</v>
      </c>
      <c r="B122" s="18" t="s">
        <v>123</v>
      </c>
      <c r="C122" s="12" t="s">
        <v>38</v>
      </c>
      <c r="D122" s="20">
        <v>0.26</v>
      </c>
      <c r="E122" s="20">
        <v>8959.1200000000008</v>
      </c>
      <c r="F122" s="20">
        <v>2329.37</v>
      </c>
    </row>
    <row r="123" spans="1:7" ht="16.5" customHeight="1" x14ac:dyDescent="0.25">
      <c r="A123" s="13">
        <v>98</v>
      </c>
      <c r="B123" s="18" t="s">
        <v>124</v>
      </c>
      <c r="C123" s="12" t="s">
        <v>38</v>
      </c>
      <c r="D123" s="20">
        <v>0.04</v>
      </c>
      <c r="E123" s="20">
        <v>12494.67</v>
      </c>
      <c r="F123" s="20">
        <v>499.79</v>
      </c>
    </row>
    <row r="124" spans="1:7" ht="16.5" customHeight="1" x14ac:dyDescent="0.25">
      <c r="A124" s="13">
        <v>99</v>
      </c>
      <c r="B124" s="18" t="s">
        <v>125</v>
      </c>
      <c r="C124" s="12" t="s">
        <v>38</v>
      </c>
      <c r="D124" s="20">
        <v>0.02</v>
      </c>
      <c r="E124" s="20">
        <v>12873.94</v>
      </c>
      <c r="F124" s="20">
        <v>257.48</v>
      </c>
    </row>
    <row r="125" spans="1:7" ht="29.85" customHeight="1" x14ac:dyDescent="0.25">
      <c r="A125" s="13">
        <v>100</v>
      </c>
      <c r="B125" s="18" t="s">
        <v>126</v>
      </c>
      <c r="C125" s="12" t="s">
        <v>127</v>
      </c>
      <c r="D125" s="21">
        <v>0.4</v>
      </c>
      <c r="E125" s="20">
        <v>1725.05</v>
      </c>
      <c r="F125" s="20">
        <v>690.02</v>
      </c>
    </row>
    <row r="126" spans="1:7" ht="29.85" customHeight="1" x14ac:dyDescent="0.25">
      <c r="A126" s="13"/>
      <c r="B126" s="18"/>
      <c r="C126" s="11"/>
      <c r="D126" s="21"/>
      <c r="E126" s="20"/>
      <c r="F126" s="33">
        <f>SUM(F117:F125)</f>
        <v>4750.3999999999996</v>
      </c>
      <c r="G126" s="34">
        <f>F126</f>
        <v>4750.3999999999996</v>
      </c>
    </row>
    <row r="127" spans="1:7" ht="16.5" customHeight="1" x14ac:dyDescent="0.25">
      <c r="A127" s="15">
        <v>101</v>
      </c>
      <c r="B127" s="39" t="s">
        <v>128</v>
      </c>
      <c r="C127" s="40"/>
      <c r="D127" s="41"/>
      <c r="E127" s="41"/>
      <c r="F127" s="41"/>
    </row>
    <row r="128" spans="1:7" ht="16.5" customHeight="1" x14ac:dyDescent="0.25">
      <c r="A128" s="13">
        <v>102</v>
      </c>
      <c r="B128" s="18" t="s">
        <v>129</v>
      </c>
      <c r="C128" s="12" t="s">
        <v>10</v>
      </c>
      <c r="D128" s="11">
        <v>15</v>
      </c>
      <c r="E128" s="20">
        <v>789.09</v>
      </c>
      <c r="F128" s="20">
        <v>11836.35</v>
      </c>
    </row>
    <row r="129" spans="1:7" ht="16.5" customHeight="1" x14ac:dyDescent="0.25">
      <c r="A129" s="13">
        <v>103</v>
      </c>
      <c r="B129" s="18" t="s">
        <v>130</v>
      </c>
      <c r="C129" s="12" t="s">
        <v>10</v>
      </c>
      <c r="D129" s="11">
        <v>15</v>
      </c>
      <c r="E129" s="20">
        <v>2288.39</v>
      </c>
      <c r="F129" s="20">
        <v>34325.85</v>
      </c>
    </row>
    <row r="130" spans="1:7" ht="16.5" customHeight="1" x14ac:dyDescent="0.25">
      <c r="A130" s="13">
        <v>104</v>
      </c>
      <c r="B130" s="18" t="s">
        <v>131</v>
      </c>
      <c r="C130" s="12" t="s">
        <v>10</v>
      </c>
      <c r="D130" s="11">
        <v>15</v>
      </c>
      <c r="E130" s="20">
        <v>303.44</v>
      </c>
      <c r="F130" s="21">
        <v>4551.6000000000004</v>
      </c>
    </row>
    <row r="131" spans="1:7" ht="16.5" customHeight="1" x14ac:dyDescent="0.25">
      <c r="A131" s="13">
        <v>105</v>
      </c>
      <c r="B131" s="18" t="s">
        <v>132</v>
      </c>
      <c r="C131" s="12" t="s">
        <v>38</v>
      </c>
      <c r="D131" s="20">
        <v>0.26</v>
      </c>
      <c r="E131" s="20">
        <v>5249.12</v>
      </c>
      <c r="F131" s="20">
        <v>1364.77</v>
      </c>
    </row>
    <row r="132" spans="1:7" ht="16.5" customHeight="1" x14ac:dyDescent="0.25">
      <c r="A132" s="13">
        <v>106</v>
      </c>
      <c r="B132" s="18" t="s">
        <v>133</v>
      </c>
      <c r="C132" s="12" t="s">
        <v>38</v>
      </c>
      <c r="D132" s="21">
        <v>0.1</v>
      </c>
      <c r="E132" s="20">
        <v>5249.12</v>
      </c>
      <c r="F132" s="20">
        <v>524.91</v>
      </c>
    </row>
    <row r="133" spans="1:7" ht="16.5" customHeight="1" x14ac:dyDescent="0.25">
      <c r="A133" s="13">
        <v>107</v>
      </c>
      <c r="B133" s="18" t="s">
        <v>134</v>
      </c>
      <c r="C133" s="12" t="s">
        <v>38</v>
      </c>
      <c r="D133" s="21">
        <v>0.2</v>
      </c>
      <c r="E133" s="20">
        <v>1015.62</v>
      </c>
      <c r="F133" s="20">
        <v>203.12</v>
      </c>
    </row>
    <row r="134" spans="1:7" ht="16.5" customHeight="1" x14ac:dyDescent="0.25">
      <c r="A134" s="13">
        <v>108</v>
      </c>
      <c r="B134" s="18" t="s">
        <v>135</v>
      </c>
      <c r="C134" s="12" t="s">
        <v>38</v>
      </c>
      <c r="D134" s="20">
        <v>0.14000000000000001</v>
      </c>
      <c r="E134" s="20">
        <v>1015.62</v>
      </c>
      <c r="F134" s="20">
        <v>142.19</v>
      </c>
    </row>
    <row r="135" spans="1:7" ht="16.5" customHeight="1" x14ac:dyDescent="0.25">
      <c r="A135" s="13">
        <v>109</v>
      </c>
      <c r="B135" s="18" t="s">
        <v>120</v>
      </c>
      <c r="C135" s="12" t="s">
        <v>121</v>
      </c>
      <c r="D135" s="11">
        <v>1</v>
      </c>
      <c r="E135" s="20">
        <v>528.17999999999995</v>
      </c>
      <c r="F135" s="20">
        <v>528.17999999999995</v>
      </c>
    </row>
    <row r="136" spans="1:7" ht="16.5" customHeight="1" x14ac:dyDescent="0.25">
      <c r="A136" s="13">
        <v>110</v>
      </c>
      <c r="B136" s="18" t="s">
        <v>123</v>
      </c>
      <c r="C136" s="12" t="s">
        <v>38</v>
      </c>
      <c r="D136" s="20">
        <v>0.26</v>
      </c>
      <c r="E136" s="20">
        <v>8959.1200000000008</v>
      </c>
      <c r="F136" s="20">
        <v>2329.37</v>
      </c>
    </row>
    <row r="137" spans="1:7" ht="16.7" customHeight="1" x14ac:dyDescent="0.25">
      <c r="A137" s="42"/>
      <c r="B137" s="43"/>
      <c r="C137" s="44"/>
      <c r="D137" s="45"/>
      <c r="E137" s="45"/>
      <c r="F137" s="22">
        <f>SUM(F128:F136)</f>
        <v>55806.340000000004</v>
      </c>
      <c r="G137" s="23">
        <f>F137</f>
        <v>55806.340000000004</v>
      </c>
    </row>
    <row r="138" spans="1:7" ht="16.7" customHeight="1" x14ac:dyDescent="0.25">
      <c r="A138" s="46"/>
      <c r="B138" s="47"/>
      <c r="C138" s="48"/>
      <c r="D138" s="49"/>
      <c r="E138" s="49"/>
      <c r="F138" s="26"/>
    </row>
    <row r="139" spans="1:7" ht="17.100000000000001" customHeight="1" x14ac:dyDescent="0.25">
      <c r="A139" s="50"/>
      <c r="B139" s="51" t="s">
        <v>136</v>
      </c>
      <c r="C139" s="52"/>
      <c r="D139" s="52"/>
      <c r="E139" s="52"/>
      <c r="F139" s="53"/>
      <c r="G139" s="54">
        <f>SUM(G7:G138)</f>
        <v>596740.02</v>
      </c>
    </row>
    <row r="140" spans="1:7" ht="18" customHeight="1" x14ac:dyDescent="0.25">
      <c r="A140" s="55"/>
      <c r="B140" s="55"/>
      <c r="C140" s="56"/>
      <c r="D140" s="57"/>
      <c r="E140" s="57"/>
      <c r="F140" s="57"/>
    </row>
    <row r="141" spans="1:7" ht="18" customHeight="1" x14ac:dyDescent="0.25">
      <c r="A141" s="55"/>
      <c r="B141" s="55"/>
      <c r="C141" s="58"/>
      <c r="D141" s="57"/>
      <c r="E141" s="57"/>
      <c r="F141" s="57"/>
    </row>
    <row r="142" spans="1:7" ht="15" customHeight="1" x14ac:dyDescent="0.25">
      <c r="A142" s="55"/>
      <c r="B142" s="55"/>
      <c r="C142" s="59"/>
      <c r="D142" s="60"/>
      <c r="E142" s="60"/>
      <c r="F142" s="60"/>
    </row>
    <row r="143" spans="1:7" ht="12.4" customHeight="1" x14ac:dyDescent="0.25">
      <c r="A143" s="61"/>
      <c r="B143" s="61"/>
      <c r="C143" s="59"/>
      <c r="D143" s="60"/>
      <c r="E143" s="60"/>
      <c r="F143" s="60"/>
    </row>
    <row r="144" spans="1:7" ht="12.4" customHeight="1" x14ac:dyDescent="0.25">
      <c r="A144" s="61"/>
      <c r="B144" s="61"/>
      <c r="C144" s="59"/>
      <c r="D144" s="60"/>
      <c r="E144" s="60"/>
      <c r="F144" s="60"/>
    </row>
    <row r="145" spans="1:6" ht="18" customHeight="1" x14ac:dyDescent="0.25">
      <c r="A145" s="55"/>
      <c r="B145" s="55"/>
      <c r="C145" s="58"/>
      <c r="D145" s="57"/>
      <c r="E145" s="57"/>
      <c r="F145" s="57"/>
    </row>
    <row r="146" spans="1:6" ht="15" customHeight="1" x14ac:dyDescent="0.25">
      <c r="A146" s="55"/>
      <c r="B146" s="55"/>
      <c r="C146" s="59"/>
      <c r="D146" s="60"/>
      <c r="E146" s="60"/>
      <c r="F146" s="60"/>
    </row>
    <row r="147" spans="1:6" ht="18" customHeight="1" x14ac:dyDescent="0.25">
      <c r="A147" s="55"/>
      <c r="B147" s="55"/>
      <c r="C147" s="62"/>
      <c r="D147" s="57"/>
      <c r="E147" s="57"/>
      <c r="F147" s="57"/>
    </row>
    <row r="148" spans="1:6" ht="18" customHeight="1" x14ac:dyDescent="0.25">
      <c r="A148" s="55"/>
      <c r="B148" s="55"/>
      <c r="C148" s="58"/>
      <c r="D148" s="57"/>
      <c r="E148" s="57"/>
      <c r="F148" s="57"/>
    </row>
    <row r="149" spans="1:6" ht="15" customHeight="1" x14ac:dyDescent="0.25">
      <c r="A149" s="55"/>
      <c r="B149" s="55"/>
      <c r="C149" s="59"/>
      <c r="D149" s="60"/>
      <c r="E149" s="60"/>
      <c r="F149" s="60"/>
    </row>
    <row r="150" spans="1:6" ht="12.4" customHeight="1" x14ac:dyDescent="0.25">
      <c r="A150" s="61"/>
      <c r="B150" s="61"/>
      <c r="C150" s="59"/>
      <c r="D150" s="60"/>
      <c r="E150" s="60"/>
      <c r="F150" s="60"/>
    </row>
    <row r="151" spans="1:6" ht="12.4" customHeight="1" x14ac:dyDescent="0.25">
      <c r="A151" s="61"/>
      <c r="B151" s="61"/>
      <c r="C151" s="59"/>
      <c r="D151" s="60"/>
      <c r="E151" s="60"/>
      <c r="F151" s="60"/>
    </row>
    <row r="152" spans="1:6" ht="18" customHeight="1" x14ac:dyDescent="0.25">
      <c r="A152" s="55"/>
      <c r="B152" s="55"/>
      <c r="C152" s="58"/>
      <c r="D152" s="57"/>
      <c r="E152" s="57"/>
      <c r="F152" s="57"/>
    </row>
    <row r="153" spans="1:6" ht="15" customHeight="1" x14ac:dyDescent="0.25">
      <c r="A153" s="55"/>
      <c r="B153" s="55"/>
      <c r="C153" s="59"/>
      <c r="D153" s="60"/>
      <c r="E153" s="60"/>
      <c r="F153" s="60"/>
    </row>
    <row r="154" spans="1:6" ht="18" customHeight="1" x14ac:dyDescent="0.25">
      <c r="A154" s="55"/>
      <c r="B154" s="55"/>
      <c r="C154" s="62"/>
      <c r="D154" s="57"/>
      <c r="E154" s="57"/>
      <c r="F154" s="57"/>
    </row>
    <row r="155" spans="1:6" ht="18" customHeight="1" x14ac:dyDescent="0.25">
      <c r="A155" s="55"/>
      <c r="B155" s="55"/>
      <c r="C155" s="58"/>
      <c r="D155" s="57"/>
      <c r="E155" s="57"/>
      <c r="F155" s="57"/>
    </row>
    <row r="156" spans="1:6" ht="15" customHeight="1" x14ac:dyDescent="0.25">
      <c r="A156" s="55"/>
      <c r="B156" s="55"/>
      <c r="C156" s="59"/>
      <c r="D156" s="60"/>
      <c r="E156" s="60"/>
      <c r="F156" s="60"/>
    </row>
  </sheetData>
  <mergeCells count="41">
    <mergeCell ref="A155:B155"/>
    <mergeCell ref="D155:F155"/>
    <mergeCell ref="A156:B156"/>
    <mergeCell ref="D156:F156"/>
    <mergeCell ref="A152:B152"/>
    <mergeCell ref="D152:F152"/>
    <mergeCell ref="A153:B153"/>
    <mergeCell ref="D153:F153"/>
    <mergeCell ref="A154:B154"/>
    <mergeCell ref="D154:F154"/>
    <mergeCell ref="A149:B149"/>
    <mergeCell ref="D149:F149"/>
    <mergeCell ref="A150:B150"/>
    <mergeCell ref="D150:F150"/>
    <mergeCell ref="A151:B151"/>
    <mergeCell ref="D151:F151"/>
    <mergeCell ref="A146:B146"/>
    <mergeCell ref="D146:F146"/>
    <mergeCell ref="A147:B147"/>
    <mergeCell ref="D147:F147"/>
    <mergeCell ref="A148:B148"/>
    <mergeCell ref="D148:F148"/>
    <mergeCell ref="A143:B143"/>
    <mergeCell ref="D143:F143"/>
    <mergeCell ref="A144:B144"/>
    <mergeCell ref="D144:F144"/>
    <mergeCell ref="A145:B145"/>
    <mergeCell ref="D145:F145"/>
    <mergeCell ref="B139:F139"/>
    <mergeCell ref="A140:B140"/>
    <mergeCell ref="D140:F140"/>
    <mergeCell ref="A141:B141"/>
    <mergeCell ref="D141:F141"/>
    <mergeCell ref="A142:B142"/>
    <mergeCell ref="D142:F142"/>
    <mergeCell ref="A1:A4"/>
    <mergeCell ref="B1:B4"/>
    <mergeCell ref="C1:C4"/>
    <mergeCell ref="D1:D4"/>
    <mergeCell ref="E1:E4"/>
    <mergeCell ref="F1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2020-04-06T08:17:55Z</dcterms:modified>
</cp:coreProperties>
</file>