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дача\"/>
    </mc:Choice>
  </mc:AlternateContent>
  <bookViews>
    <workbookView xWindow="240" yWindow="60" windowWidth="11475" windowHeight="7740"/>
  </bookViews>
  <sheets>
    <sheet name="Наружная покраска" sheetId="1" r:id="rId1"/>
    <sheet name="Внутр.штукатурка" sheetId="2" r:id="rId2"/>
    <sheet name="Аркуш3" sheetId="3" r:id="rId3"/>
  </sheets>
  <calcPr calcId="162913"/>
  <fileRecoveryPr repairLoad="1"/>
</workbook>
</file>

<file path=xl/calcChain.xml><?xml version="1.0" encoding="utf-8"?>
<calcChain xmlns="http://schemas.openxmlformats.org/spreadsheetml/2006/main">
  <c r="E58" i="1" l="1"/>
  <c r="E45" i="1"/>
  <c r="E53" i="1"/>
  <c r="E40" i="1"/>
  <c r="E41" i="1"/>
  <c r="E43" i="1" s="1"/>
  <c r="E42" i="1"/>
  <c r="E39" i="1"/>
  <c r="C45" i="1" l="1"/>
  <c r="F14" i="1" l="1"/>
  <c r="C48" i="1" s="1"/>
  <c r="C15" i="1" l="1"/>
  <c r="F30" i="1" l="1"/>
  <c r="F31" i="1"/>
  <c r="F32" i="1"/>
  <c r="D40" i="1" s="1"/>
  <c r="F33" i="1"/>
  <c r="F34" i="1"/>
  <c r="F29" i="1"/>
  <c r="C53" i="1"/>
  <c r="C42" i="1"/>
  <c r="D25" i="1"/>
  <c r="E25" i="1"/>
  <c r="C25" i="1"/>
  <c r="F24" i="1"/>
  <c r="C55" i="1" s="1"/>
  <c r="F23" i="1"/>
  <c r="C54" i="1" s="1"/>
  <c r="F22" i="1"/>
  <c r="F21" i="1"/>
  <c r="D15" i="1"/>
  <c r="E15" i="1"/>
  <c r="F13" i="1"/>
  <c r="D8" i="1"/>
  <c r="E8" i="1"/>
  <c r="C8" i="1"/>
  <c r="F5" i="1"/>
  <c r="C40" i="1" s="1"/>
  <c r="F6" i="1"/>
  <c r="C41" i="1" s="1"/>
  <c r="F7" i="1"/>
  <c r="F4" i="1"/>
  <c r="C39" i="1" s="1"/>
  <c r="C46" i="1" l="1"/>
  <c r="C49" i="1" s="1"/>
  <c r="F15" i="1"/>
  <c r="F25" i="1"/>
  <c r="F8" i="1"/>
  <c r="F35" i="1"/>
  <c r="C52" i="1"/>
  <c r="C56" i="1" s="1"/>
  <c r="C43" i="1"/>
  <c r="D42" i="1"/>
  <c r="D43" i="1" s="1"/>
  <c r="D58" i="1" s="1"/>
  <c r="C58" i="1" l="1"/>
</calcChain>
</file>

<file path=xl/sharedStrings.xml><?xml version="1.0" encoding="utf-8"?>
<sst xmlns="http://schemas.openxmlformats.org/spreadsheetml/2006/main" count="47" uniqueCount="26">
  <si>
    <t>Площадь общая</t>
  </si>
  <si>
    <t>Площадь окон</t>
  </si>
  <si>
    <t>Площадь дверей</t>
  </si>
  <si>
    <t>Площадь стен</t>
  </si>
  <si>
    <t>Восток</t>
  </si>
  <si>
    <t>Юг</t>
  </si>
  <si>
    <t>Запад</t>
  </si>
  <si>
    <t>Север</t>
  </si>
  <si>
    <t>Пристройка</t>
  </si>
  <si>
    <t>БСК</t>
  </si>
  <si>
    <t>Восток(с фронтоном)</t>
  </si>
  <si>
    <t>Запад(с фронтоном)</t>
  </si>
  <si>
    <t>высота</t>
  </si>
  <si>
    <t>ширина</t>
  </si>
  <si>
    <t xml:space="preserve">Размеры оконных проемов </t>
  </si>
  <si>
    <t>количество</t>
  </si>
  <si>
    <t>Длина откосов,м</t>
  </si>
  <si>
    <t>Дом</t>
  </si>
  <si>
    <t>Стена, м2</t>
  </si>
  <si>
    <t>Откосы окон, м</t>
  </si>
  <si>
    <t>Север над пристройкой</t>
  </si>
  <si>
    <t>ИТОГО</t>
  </si>
  <si>
    <t>Хозблок - БСК</t>
  </si>
  <si>
    <t>Наружная покраска</t>
  </si>
  <si>
    <t>Откосы, м2</t>
  </si>
  <si>
    <t>Всего наружная покраска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</si>
</sst>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tabSelected="1" topLeftCell="A33" workbookViewId="0">
      <selection activeCell="B61" sqref="B61"/>
    </sheetView>
  </sheetViews>
  <sheetFormatPr defaultRowHeight="15" x14ac:dyDescent="0.25"/>
  <cols>
    <col min="1" max="1" width="5.5703125" customWidth="1"/>
    <col min="2" max="2" width="36.42578125" style="1" customWidth="1"/>
    <col min="3" max="3" width="12.42578125" style="1" customWidth="1"/>
    <col min="4" max="4" width="12" style="1" customWidth="1"/>
    <col min="5" max="5" width="11.7109375" style="1" customWidth="1"/>
    <col min="6" max="6" width="11.85546875" style="1" customWidth="1"/>
    <col min="7" max="7" width="9.140625" style="1"/>
  </cols>
  <sheetData>
    <row r="2" spans="2:6" x14ac:dyDescent="0.25">
      <c r="B2" s="1" t="s">
        <v>17</v>
      </c>
    </row>
    <row r="3" spans="2:6" ht="30" x14ac:dyDescent="0.25">
      <c r="C3" s="1" t="s">
        <v>0</v>
      </c>
      <c r="D3" s="1" t="s">
        <v>1</v>
      </c>
      <c r="E3" s="1" t="s">
        <v>2</v>
      </c>
      <c r="F3" s="1" t="s">
        <v>3</v>
      </c>
    </row>
    <row r="4" spans="2:6" x14ac:dyDescent="0.25">
      <c r="B4" s="1" t="s">
        <v>4</v>
      </c>
      <c r="C4" s="1">
        <v>67.2</v>
      </c>
      <c r="D4" s="1">
        <v>8.16</v>
      </c>
      <c r="E4" s="1">
        <v>2.4</v>
      </c>
      <c r="F4" s="1">
        <f>C4-D4-E4</f>
        <v>56.640000000000008</v>
      </c>
    </row>
    <row r="5" spans="2:6" x14ac:dyDescent="0.25">
      <c r="B5" s="1" t="s">
        <v>5</v>
      </c>
      <c r="C5" s="1">
        <v>52.8</v>
      </c>
      <c r="D5" s="1">
        <v>8.6</v>
      </c>
      <c r="E5" s="1">
        <v>0</v>
      </c>
      <c r="F5" s="1">
        <f>C5-D5-E5</f>
        <v>44.199999999999996</v>
      </c>
    </row>
    <row r="6" spans="2:6" x14ac:dyDescent="0.25">
      <c r="B6" s="1" t="s">
        <v>6</v>
      </c>
      <c r="C6" s="1">
        <v>66.400000000000006</v>
      </c>
      <c r="D6" s="1">
        <v>5</v>
      </c>
      <c r="E6" s="1">
        <v>1.9</v>
      </c>
      <c r="F6" s="1">
        <f>C6-D6-E6</f>
        <v>59.500000000000007</v>
      </c>
    </row>
    <row r="7" spans="2:6" ht="15.75" thickBot="1" x14ac:dyDescent="0.3">
      <c r="B7" s="1" t="s">
        <v>7</v>
      </c>
      <c r="C7" s="1">
        <v>14.88</v>
      </c>
      <c r="D7" s="1">
        <v>2.64</v>
      </c>
      <c r="F7" s="1">
        <f>C7-D7-E7</f>
        <v>12.24</v>
      </c>
    </row>
    <row r="8" spans="2:6" ht="15.75" thickBot="1" x14ac:dyDescent="0.3">
      <c r="C8" s="3">
        <f>SUM(C4:C7)</f>
        <v>201.28</v>
      </c>
      <c r="D8" s="3">
        <f>SUM(D4:D7)</f>
        <v>24.4</v>
      </c>
      <c r="E8" s="3">
        <f>SUM(E4:E7)</f>
        <v>4.3</v>
      </c>
      <c r="F8" s="3">
        <f>SUM(F4:F7)</f>
        <v>172.58</v>
      </c>
    </row>
    <row r="9" spans="2:6" x14ac:dyDescent="0.25">
      <c r="B9" s="2" t="s">
        <v>8</v>
      </c>
    </row>
    <row r="11" spans="2:6" x14ac:dyDescent="0.25">
      <c r="B11" s="1" t="s">
        <v>4</v>
      </c>
      <c r="C11" s="1">
        <v>10.85</v>
      </c>
      <c r="D11" s="1">
        <v>0.36</v>
      </c>
      <c r="E11" s="1">
        <v>1.48</v>
      </c>
      <c r="F11" s="1">
        <v>9.5</v>
      </c>
    </row>
    <row r="12" spans="2:6" x14ac:dyDescent="0.25">
      <c r="B12" s="1" t="s">
        <v>6</v>
      </c>
      <c r="C12" s="1">
        <v>8.84</v>
      </c>
      <c r="E12" s="1">
        <v>5.6</v>
      </c>
      <c r="F12" s="1">
        <v>3.24</v>
      </c>
    </row>
    <row r="13" spans="2:6" x14ac:dyDescent="0.25">
      <c r="B13" s="1" t="s">
        <v>7</v>
      </c>
      <c r="C13" s="1">
        <v>25.3</v>
      </c>
      <c r="E13" s="1">
        <v>1.3</v>
      </c>
      <c r="F13" s="1">
        <f>C13-D13-E13</f>
        <v>24</v>
      </c>
    </row>
    <row r="14" spans="2:6" ht="15.75" thickBot="1" x14ac:dyDescent="0.3">
      <c r="B14" s="8" t="s">
        <v>5</v>
      </c>
      <c r="C14" s="8">
        <v>5.63</v>
      </c>
      <c r="D14" s="8"/>
      <c r="E14" s="8"/>
      <c r="F14" s="25">
        <f>C14-D14-E14</f>
        <v>5.63</v>
      </c>
    </row>
    <row r="15" spans="2:6" ht="15.75" thickBot="1" x14ac:dyDescent="0.3">
      <c r="C15" s="3">
        <f>SUM(C10:C14)</f>
        <v>50.62</v>
      </c>
      <c r="D15" s="3">
        <f>SUM(D10:D13)</f>
        <v>0.36</v>
      </c>
      <c r="E15" s="3">
        <f>SUM(E10:E13)</f>
        <v>8.3800000000000008</v>
      </c>
      <c r="F15" s="3">
        <f>SUM(F10:F14)</f>
        <v>42.370000000000005</v>
      </c>
    </row>
    <row r="20" spans="2:6" x14ac:dyDescent="0.25">
      <c r="B20" s="2" t="s">
        <v>22</v>
      </c>
    </row>
    <row r="21" spans="2:6" x14ac:dyDescent="0.25">
      <c r="B21" s="1" t="s">
        <v>10</v>
      </c>
      <c r="C21" s="1">
        <v>19.899999999999999</v>
      </c>
      <c r="E21" s="1">
        <v>3.08</v>
      </c>
      <c r="F21" s="1">
        <f>C21-D21-E21</f>
        <v>16.82</v>
      </c>
    </row>
    <row r="22" spans="2:6" x14ac:dyDescent="0.25">
      <c r="B22" s="1" t="s">
        <v>5</v>
      </c>
      <c r="C22" s="1">
        <v>24.4</v>
      </c>
      <c r="D22" s="1">
        <v>2.4</v>
      </c>
      <c r="E22" s="1">
        <v>2</v>
      </c>
      <c r="F22" s="1">
        <f>C22-D22-E22</f>
        <v>20</v>
      </c>
    </row>
    <row r="23" spans="2:6" x14ac:dyDescent="0.25">
      <c r="B23" s="1" t="s">
        <v>11</v>
      </c>
      <c r="C23" s="1">
        <v>19.899999999999999</v>
      </c>
      <c r="D23" s="1">
        <v>1</v>
      </c>
      <c r="F23" s="1">
        <f>C23-D23-E23</f>
        <v>18.899999999999999</v>
      </c>
    </row>
    <row r="24" spans="2:6" ht="15.75" thickBot="1" x14ac:dyDescent="0.3">
      <c r="B24" s="1" t="s">
        <v>7</v>
      </c>
      <c r="C24" s="1">
        <v>24.4</v>
      </c>
      <c r="F24" s="1">
        <f>C24-D24-E24</f>
        <v>24.4</v>
      </c>
    </row>
    <row r="25" spans="2:6" ht="15.75" thickBot="1" x14ac:dyDescent="0.3">
      <c r="C25" s="3">
        <f>SUM(C21:C24)</f>
        <v>88.6</v>
      </c>
      <c r="D25" s="3">
        <f>SUM(D21:D24)</f>
        <v>3.4</v>
      </c>
      <c r="E25" s="3">
        <f>SUM(E21:E24)</f>
        <v>5.08</v>
      </c>
      <c r="F25" s="3">
        <f>SUM(F21:F24)</f>
        <v>80.12</v>
      </c>
    </row>
    <row r="28" spans="2:6" ht="30" x14ac:dyDescent="0.25">
      <c r="C28" s="1" t="s">
        <v>12</v>
      </c>
      <c r="D28" s="1" t="s">
        <v>13</v>
      </c>
      <c r="E28" s="1" t="s">
        <v>15</v>
      </c>
      <c r="F28" s="1" t="s">
        <v>16</v>
      </c>
    </row>
    <row r="29" spans="2:6" x14ac:dyDescent="0.25">
      <c r="B29" s="1" t="s">
        <v>14</v>
      </c>
      <c r="C29" s="1">
        <v>1100</v>
      </c>
      <c r="D29" s="1">
        <v>600</v>
      </c>
      <c r="E29" s="1">
        <v>2</v>
      </c>
      <c r="F29" s="1">
        <f t="shared" ref="F29:F34" si="0">(C29*2+D29)*E29/1000</f>
        <v>5.6</v>
      </c>
    </row>
    <row r="30" spans="2:6" x14ac:dyDescent="0.25">
      <c r="C30" s="1">
        <v>1100</v>
      </c>
      <c r="D30" s="1">
        <v>1200</v>
      </c>
      <c r="E30" s="1">
        <v>1</v>
      </c>
      <c r="F30" s="1">
        <f t="shared" si="0"/>
        <v>3.4</v>
      </c>
    </row>
    <row r="31" spans="2:6" x14ac:dyDescent="0.25">
      <c r="C31" s="1">
        <v>1400</v>
      </c>
      <c r="D31" s="1">
        <v>1200</v>
      </c>
      <c r="E31" s="1">
        <v>5</v>
      </c>
      <c r="F31" s="1">
        <f t="shared" si="0"/>
        <v>20</v>
      </c>
    </row>
    <row r="32" spans="2:6" x14ac:dyDescent="0.25">
      <c r="C32" s="1">
        <v>1400</v>
      </c>
      <c r="D32" s="1">
        <v>1500</v>
      </c>
      <c r="E32" s="1">
        <v>4</v>
      </c>
      <c r="F32" s="1">
        <f t="shared" si="0"/>
        <v>17.2</v>
      </c>
    </row>
    <row r="33" spans="2:7" x14ac:dyDescent="0.25">
      <c r="C33" s="1">
        <v>1400</v>
      </c>
      <c r="D33" s="1">
        <v>600</v>
      </c>
      <c r="E33" s="1">
        <v>2</v>
      </c>
      <c r="F33" s="1">
        <f t="shared" si="0"/>
        <v>6.8</v>
      </c>
    </row>
    <row r="34" spans="2:7" x14ac:dyDescent="0.25">
      <c r="C34" s="1">
        <v>600</v>
      </c>
      <c r="D34" s="1">
        <v>600</v>
      </c>
      <c r="E34" s="1">
        <v>1</v>
      </c>
      <c r="F34" s="1">
        <f t="shared" si="0"/>
        <v>1.8</v>
      </c>
    </row>
    <row r="35" spans="2:7" x14ac:dyDescent="0.25">
      <c r="F35" s="1">
        <f>SUM(F29:F34)</f>
        <v>54.8</v>
      </c>
    </row>
    <row r="37" spans="2:7" x14ac:dyDescent="0.25">
      <c r="B37" s="1" t="s">
        <v>23</v>
      </c>
    </row>
    <row r="38" spans="2:7" ht="30" x14ac:dyDescent="0.25">
      <c r="B38" s="2" t="s">
        <v>17</v>
      </c>
      <c r="C38" s="1" t="s">
        <v>18</v>
      </c>
      <c r="D38" s="1" t="s">
        <v>19</v>
      </c>
      <c r="E38" s="1" t="s">
        <v>24</v>
      </c>
    </row>
    <row r="39" spans="2:7" x14ac:dyDescent="0.25">
      <c r="B39" s="1" t="s">
        <v>4</v>
      </c>
      <c r="C39" s="1">
        <f>F4</f>
        <v>56.640000000000008</v>
      </c>
      <c r="D39" s="1">
        <v>18.399999999999999</v>
      </c>
      <c r="E39" s="1">
        <f>D39*0.12</f>
        <v>2.2079999999999997</v>
      </c>
    </row>
    <row r="40" spans="2:7" x14ac:dyDescent="0.25">
      <c r="B40" s="1" t="s">
        <v>5</v>
      </c>
      <c r="C40" s="27">
        <f>F5</f>
        <v>44.199999999999996</v>
      </c>
      <c r="D40" s="1">
        <f>F32</f>
        <v>17.2</v>
      </c>
      <c r="E40" s="28">
        <f t="shared" ref="E40:E42" si="1">D40*0.12</f>
        <v>2.0640000000000001</v>
      </c>
    </row>
    <row r="41" spans="2:7" x14ac:dyDescent="0.25">
      <c r="B41" s="1" t="s">
        <v>6</v>
      </c>
      <c r="C41" s="1">
        <f>F6</f>
        <v>59.500000000000007</v>
      </c>
      <c r="D41" s="1">
        <v>12</v>
      </c>
      <c r="E41" s="28">
        <f t="shared" si="1"/>
        <v>1.44</v>
      </c>
    </row>
    <row r="42" spans="2:7" x14ac:dyDescent="0.25">
      <c r="B42" s="1" t="s">
        <v>20</v>
      </c>
      <c r="C42" s="1">
        <f>9.6*1.6-D7</f>
        <v>12.719999999999999</v>
      </c>
      <c r="D42" s="1">
        <f>F29+F30</f>
        <v>9</v>
      </c>
      <c r="E42" s="28">
        <f t="shared" si="1"/>
        <v>1.08</v>
      </c>
    </row>
    <row r="43" spans="2:7" x14ac:dyDescent="0.25">
      <c r="B43" s="5" t="s">
        <v>21</v>
      </c>
      <c r="C43" s="5">
        <f>SUM(C39:C42)</f>
        <v>173.06</v>
      </c>
      <c r="D43" s="5">
        <f>SUM(D39:D42)</f>
        <v>56.599999999999994</v>
      </c>
      <c r="E43" s="5">
        <f>SUM(E39:E42)</f>
        <v>6.7919999999999998</v>
      </c>
    </row>
    <row r="44" spans="2:7" x14ac:dyDescent="0.25">
      <c r="B44" s="2" t="s">
        <v>8</v>
      </c>
    </row>
    <row r="45" spans="2:7" x14ac:dyDescent="0.25">
      <c r="B45" s="1" t="s">
        <v>4</v>
      </c>
      <c r="C45" s="1">
        <f>F11</f>
        <v>9.5</v>
      </c>
      <c r="D45" s="1">
        <v>1.8</v>
      </c>
      <c r="E45" s="1">
        <f>D45*0.06</f>
        <v>0.108</v>
      </c>
    </row>
    <row r="46" spans="2:7" x14ac:dyDescent="0.25">
      <c r="B46" s="1" t="s">
        <v>7</v>
      </c>
      <c r="C46" s="1">
        <f>F13</f>
        <v>24</v>
      </c>
    </row>
    <row r="47" spans="2:7" x14ac:dyDescent="0.25">
      <c r="B47" s="1" t="s">
        <v>6</v>
      </c>
      <c r="C47" s="1">
        <v>3.24</v>
      </c>
    </row>
    <row r="48" spans="2:7" x14ac:dyDescent="0.25">
      <c r="B48" s="8" t="s">
        <v>5</v>
      </c>
      <c r="C48" s="8">
        <f>F14</f>
        <v>5.63</v>
      </c>
      <c r="D48" s="8"/>
      <c r="E48" s="8"/>
      <c r="F48" s="8"/>
      <c r="G48" s="8"/>
    </row>
    <row r="49" spans="2:5" x14ac:dyDescent="0.25">
      <c r="B49" s="1" t="s">
        <v>21</v>
      </c>
      <c r="C49" s="5">
        <f>SUM(C45:C48)</f>
        <v>42.370000000000005</v>
      </c>
    </row>
    <row r="51" spans="2:5" x14ac:dyDescent="0.25">
      <c r="B51" s="2" t="s">
        <v>9</v>
      </c>
    </row>
    <row r="52" spans="2:5" x14ac:dyDescent="0.25">
      <c r="B52" s="1" t="s">
        <v>4</v>
      </c>
      <c r="C52" s="1">
        <f>F21</f>
        <v>16.82</v>
      </c>
    </row>
    <row r="53" spans="2:5" x14ac:dyDescent="0.25">
      <c r="B53" s="1" t="s">
        <v>5</v>
      </c>
      <c r="C53" s="1">
        <f>F22</f>
        <v>20</v>
      </c>
      <c r="D53" s="1">
        <v>10</v>
      </c>
      <c r="E53" s="1">
        <f>D53*0.06</f>
        <v>0.6</v>
      </c>
    </row>
    <row r="54" spans="2:5" x14ac:dyDescent="0.25">
      <c r="B54" s="1" t="s">
        <v>6</v>
      </c>
      <c r="C54" s="1">
        <f>F23</f>
        <v>18.899999999999999</v>
      </c>
    </row>
    <row r="55" spans="2:5" x14ac:dyDescent="0.25">
      <c r="B55" s="1" t="s">
        <v>7</v>
      </c>
      <c r="C55" s="1">
        <f>F24</f>
        <v>24.4</v>
      </c>
    </row>
    <row r="56" spans="2:5" x14ac:dyDescent="0.25">
      <c r="B56" s="1" t="s">
        <v>21</v>
      </c>
      <c r="C56" s="5">
        <f>SUM(C52:C55)</f>
        <v>80.12</v>
      </c>
    </row>
    <row r="58" spans="2:5" x14ac:dyDescent="0.25">
      <c r="B58" s="1" t="s">
        <v>25</v>
      </c>
      <c r="C58" s="1">
        <f>C56+C49+C43</f>
        <v>295.55</v>
      </c>
      <c r="D58" s="1">
        <f>D43+D45+D53</f>
        <v>68.399999999999991</v>
      </c>
      <c r="E58" s="1">
        <f>E43+E45+E53</f>
        <v>7.4999999999999991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06"/>
  <sheetViews>
    <sheetView workbookViewId="0">
      <selection activeCell="J27" sqref="J27"/>
    </sheetView>
  </sheetViews>
  <sheetFormatPr defaultRowHeight="15" x14ac:dyDescent="0.25"/>
  <cols>
    <col min="1" max="1" width="14.42578125" customWidth="1"/>
    <col min="2" max="2" width="37.140625" customWidth="1"/>
    <col min="3" max="3" width="13" style="1" customWidth="1"/>
    <col min="4" max="4" width="12" style="1" customWidth="1"/>
    <col min="5" max="5" width="17.7109375" style="1" customWidth="1"/>
    <col min="6" max="6" width="20.140625" style="1" customWidth="1"/>
  </cols>
  <sheetData>
    <row r="8" spans="2:10" x14ac:dyDescent="0.25">
      <c r="B8" s="4"/>
      <c r="C8" s="5"/>
      <c r="D8" s="5"/>
      <c r="E8" s="5"/>
      <c r="F8" s="5"/>
    </row>
    <row r="9" spans="2:10" x14ac:dyDescent="0.25">
      <c r="D9" s="29"/>
    </row>
    <row r="10" spans="2:10" x14ac:dyDescent="0.25">
      <c r="D10" s="29"/>
    </row>
    <row r="11" spans="2:10" x14ac:dyDescent="0.25">
      <c r="D11" s="29"/>
    </row>
    <row r="12" spans="2:10" x14ac:dyDescent="0.25">
      <c r="D12" s="29"/>
    </row>
    <row r="13" spans="2:10" x14ac:dyDescent="0.25">
      <c r="B13" s="4"/>
      <c r="C13" s="5"/>
      <c r="D13" s="5"/>
      <c r="E13" s="5"/>
      <c r="F13" s="5"/>
    </row>
    <row r="16" spans="2:10" x14ac:dyDescent="0.25">
      <c r="I16" s="6"/>
      <c r="J16" s="6"/>
    </row>
    <row r="18" spans="1:9" x14ac:dyDescent="0.25">
      <c r="B18" s="4"/>
      <c r="C18" s="5"/>
      <c r="D18" s="5"/>
      <c r="E18" s="5"/>
      <c r="F18" s="5"/>
    </row>
    <row r="19" spans="1:9" x14ac:dyDescent="0.25">
      <c r="B19" s="4"/>
      <c r="C19" s="5"/>
      <c r="D19" s="5"/>
      <c r="E19" s="5"/>
      <c r="F19" s="5"/>
    </row>
    <row r="27" spans="1:9" ht="47.25" customHeight="1" x14ac:dyDescent="0.25">
      <c r="A27" s="9"/>
      <c r="B27" s="10"/>
      <c r="C27" s="11"/>
      <c r="D27" s="11"/>
      <c r="E27" s="11"/>
      <c r="F27" s="11"/>
      <c r="G27" s="12"/>
      <c r="H27" s="10"/>
      <c r="I27" s="13"/>
    </row>
    <row r="28" spans="1:9" x14ac:dyDescent="0.25">
      <c r="A28" s="14"/>
      <c r="B28" s="15"/>
      <c r="C28" s="16"/>
      <c r="D28" s="16"/>
      <c r="E28" s="16"/>
      <c r="F28" s="16"/>
      <c r="G28" s="15"/>
      <c r="H28" s="15"/>
      <c r="I28" s="17"/>
    </row>
    <row r="29" spans="1:9" x14ac:dyDescent="0.25">
      <c r="A29" s="14"/>
      <c r="B29" s="15"/>
      <c r="C29" s="16"/>
      <c r="D29" s="16"/>
      <c r="E29" s="16"/>
      <c r="F29" s="16"/>
      <c r="G29" s="15"/>
      <c r="H29" s="15"/>
      <c r="I29" s="17"/>
    </row>
    <row r="30" spans="1:9" x14ac:dyDescent="0.25">
      <c r="A30" s="14"/>
      <c r="B30" s="15"/>
      <c r="C30" s="16"/>
      <c r="D30" s="16"/>
      <c r="E30" s="16"/>
      <c r="F30" s="16"/>
      <c r="G30" s="15"/>
      <c r="H30" s="15"/>
      <c r="I30" s="17"/>
    </row>
    <row r="31" spans="1:9" x14ac:dyDescent="0.25">
      <c r="A31" s="14"/>
      <c r="B31" s="15"/>
      <c r="C31" s="16"/>
      <c r="D31" s="16"/>
      <c r="E31" s="16"/>
      <c r="F31" s="16"/>
      <c r="G31" s="15"/>
      <c r="H31" s="15"/>
      <c r="I31" s="18"/>
    </row>
    <row r="32" spans="1:9" x14ac:dyDescent="0.25">
      <c r="A32" s="14"/>
      <c r="B32" s="15"/>
      <c r="C32" s="16"/>
      <c r="D32" s="16"/>
      <c r="E32" s="16"/>
      <c r="F32" s="16"/>
      <c r="G32" s="15"/>
      <c r="H32" s="15"/>
      <c r="I32" s="18"/>
    </row>
    <row r="33" spans="1:9" x14ac:dyDescent="0.25">
      <c r="A33" s="14"/>
      <c r="B33" s="15"/>
      <c r="C33" s="16"/>
      <c r="D33" s="16"/>
      <c r="E33" s="16"/>
      <c r="F33" s="16"/>
      <c r="G33" s="15"/>
      <c r="H33" s="15"/>
      <c r="I33" s="18"/>
    </row>
    <row r="34" spans="1:9" x14ac:dyDescent="0.25">
      <c r="A34" s="14"/>
      <c r="B34" s="15"/>
      <c r="C34" s="16"/>
      <c r="D34" s="16"/>
      <c r="E34" s="16"/>
      <c r="F34" s="16"/>
      <c r="G34" s="15"/>
      <c r="H34" s="15"/>
      <c r="I34" s="18"/>
    </row>
    <row r="35" spans="1:9" x14ac:dyDescent="0.25">
      <c r="A35" s="19"/>
      <c r="B35" s="20"/>
      <c r="C35" s="21"/>
      <c r="D35" s="21"/>
      <c r="E35" s="21"/>
      <c r="F35" s="21"/>
      <c r="G35" s="20"/>
      <c r="H35" s="20"/>
      <c r="I35" s="22"/>
    </row>
    <row r="36" spans="1:9" x14ac:dyDescent="0.25">
      <c r="A36" s="9"/>
      <c r="B36" s="10"/>
      <c r="C36" s="11"/>
      <c r="D36" s="11"/>
      <c r="E36" s="11"/>
      <c r="F36" s="11"/>
      <c r="G36" s="10"/>
      <c r="H36" s="10"/>
      <c r="I36" s="13"/>
    </row>
    <row r="37" spans="1:9" x14ac:dyDescent="0.25">
      <c r="A37" s="14"/>
      <c r="B37" s="15"/>
      <c r="C37" s="16"/>
      <c r="D37" s="16"/>
      <c r="E37" s="16"/>
      <c r="F37" s="16"/>
      <c r="G37" s="15"/>
      <c r="H37" s="15"/>
      <c r="I37" s="17"/>
    </row>
    <row r="38" spans="1:9" x14ac:dyDescent="0.25">
      <c r="A38" s="14"/>
      <c r="B38" s="15"/>
      <c r="C38" s="16"/>
      <c r="D38" s="16"/>
      <c r="E38" s="16"/>
      <c r="F38" s="16"/>
      <c r="G38" s="15"/>
      <c r="H38" s="15"/>
      <c r="I38" s="17"/>
    </row>
    <row r="39" spans="1:9" x14ac:dyDescent="0.25">
      <c r="A39" s="14"/>
      <c r="B39" s="15"/>
      <c r="C39" s="16"/>
      <c r="D39" s="16"/>
      <c r="E39" s="16"/>
      <c r="F39" s="16"/>
      <c r="G39" s="15"/>
      <c r="H39" s="15"/>
      <c r="I39" s="17"/>
    </row>
    <row r="40" spans="1:9" x14ac:dyDescent="0.25">
      <c r="A40" s="14"/>
      <c r="B40" s="15"/>
      <c r="C40" s="16"/>
      <c r="D40" s="16"/>
      <c r="E40" s="16"/>
      <c r="F40" s="16"/>
      <c r="G40" s="15"/>
      <c r="H40" s="15"/>
      <c r="I40" s="18"/>
    </row>
    <row r="41" spans="1:9" x14ac:dyDescent="0.25">
      <c r="A41" s="14"/>
      <c r="B41" s="15"/>
      <c r="C41" s="16"/>
      <c r="D41" s="16"/>
      <c r="E41" s="16"/>
      <c r="F41" s="16"/>
      <c r="G41" s="15"/>
      <c r="H41" s="15"/>
      <c r="I41" s="18"/>
    </row>
    <row r="42" spans="1:9" x14ac:dyDescent="0.25">
      <c r="A42" s="14"/>
      <c r="B42" s="15"/>
      <c r="C42" s="16"/>
      <c r="D42" s="16"/>
      <c r="E42" s="16"/>
      <c r="F42" s="16"/>
      <c r="G42" s="15"/>
      <c r="H42" s="15"/>
      <c r="I42" s="18"/>
    </row>
    <row r="43" spans="1:9" x14ac:dyDescent="0.25">
      <c r="A43" s="19"/>
      <c r="B43" s="20"/>
      <c r="C43" s="21"/>
      <c r="D43" s="21"/>
      <c r="E43" s="21"/>
      <c r="F43" s="21"/>
      <c r="G43" s="20"/>
      <c r="H43" s="20"/>
      <c r="I43" s="22"/>
    </row>
    <row r="44" spans="1:9" x14ac:dyDescent="0.25">
      <c r="A44" s="9"/>
      <c r="B44" s="10"/>
      <c r="C44" s="11"/>
      <c r="D44" s="11"/>
      <c r="E44" s="11"/>
      <c r="F44" s="11"/>
      <c r="G44" s="10"/>
      <c r="H44" s="10"/>
      <c r="I44" s="13"/>
    </row>
    <row r="45" spans="1:9" ht="32.25" customHeight="1" x14ac:dyDescent="0.25">
      <c r="A45" s="14"/>
      <c r="B45" s="15"/>
      <c r="C45" s="16"/>
      <c r="D45" s="16"/>
      <c r="E45" s="16"/>
      <c r="F45" s="16"/>
      <c r="G45" s="26"/>
      <c r="H45" s="15"/>
      <c r="I45" s="17"/>
    </row>
    <row r="46" spans="1:9" x14ac:dyDescent="0.25">
      <c r="A46" s="14"/>
      <c r="B46" s="15"/>
      <c r="C46" s="16"/>
      <c r="D46" s="16"/>
      <c r="E46" s="16"/>
      <c r="F46" s="16"/>
      <c r="G46" s="15"/>
      <c r="H46" s="15"/>
      <c r="I46" s="17"/>
    </row>
    <row r="47" spans="1:9" x14ac:dyDescent="0.25">
      <c r="A47" s="14"/>
      <c r="B47" s="15"/>
      <c r="C47" s="16"/>
      <c r="D47" s="16"/>
      <c r="E47" s="16"/>
      <c r="F47" s="16"/>
      <c r="G47" s="15"/>
      <c r="H47" s="15"/>
      <c r="I47" s="17"/>
    </row>
    <row r="48" spans="1:9" x14ac:dyDescent="0.25">
      <c r="A48" s="14"/>
      <c r="B48" s="15"/>
      <c r="C48" s="16"/>
      <c r="D48" s="16"/>
      <c r="E48" s="16"/>
      <c r="F48" s="16"/>
      <c r="G48" s="15"/>
      <c r="H48" s="15"/>
      <c r="I48" s="18"/>
    </row>
    <row r="49" spans="1:9" x14ac:dyDescent="0.25">
      <c r="A49" s="14"/>
      <c r="B49" s="15"/>
      <c r="C49" s="16"/>
      <c r="D49" s="16"/>
      <c r="E49" s="16"/>
      <c r="F49" s="16"/>
      <c r="G49" s="15"/>
      <c r="H49" s="15"/>
      <c r="I49" s="18"/>
    </row>
    <row r="50" spans="1:9" x14ac:dyDescent="0.25">
      <c r="A50" s="14"/>
      <c r="B50" s="15"/>
      <c r="C50" s="16"/>
      <c r="D50" s="16"/>
      <c r="E50" s="16"/>
      <c r="F50" s="16"/>
      <c r="G50" s="15"/>
      <c r="H50" s="15"/>
      <c r="I50" s="18"/>
    </row>
    <row r="51" spans="1:9" x14ac:dyDescent="0.25">
      <c r="A51" s="19"/>
      <c r="B51" s="20"/>
      <c r="C51" s="21"/>
      <c r="D51" s="21"/>
      <c r="E51" s="21"/>
      <c r="F51" s="21"/>
      <c r="G51" s="20"/>
      <c r="H51" s="20"/>
      <c r="I51" s="22"/>
    </row>
    <row r="55" spans="1:9" x14ac:dyDescent="0.25">
      <c r="I55" s="4"/>
    </row>
    <row r="56" spans="1:9" x14ac:dyDescent="0.25">
      <c r="I56" s="4"/>
    </row>
    <row r="58" spans="1:9" x14ac:dyDescent="0.25">
      <c r="A58" s="23"/>
      <c r="B58" s="23"/>
      <c r="C58" s="24"/>
      <c r="D58" s="24"/>
      <c r="E58" s="24"/>
      <c r="F58" s="24"/>
      <c r="G58" s="23"/>
      <c r="H58" s="23"/>
      <c r="I58" s="23"/>
    </row>
    <row r="60" spans="1:9" x14ac:dyDescent="0.25">
      <c r="D60" s="8"/>
      <c r="E60" s="7"/>
    </row>
    <row r="61" spans="1:9" x14ac:dyDescent="0.25">
      <c r="D61" s="8"/>
      <c r="E61" s="7"/>
    </row>
    <row r="62" spans="1:9" x14ac:dyDescent="0.25">
      <c r="D62" s="8"/>
      <c r="E62" s="7"/>
    </row>
    <row r="63" spans="1:9" x14ac:dyDescent="0.25">
      <c r="D63" s="8"/>
      <c r="I63" s="4"/>
    </row>
    <row r="64" spans="1:9" x14ac:dyDescent="0.25">
      <c r="C64" s="29"/>
      <c r="D64" s="29"/>
      <c r="E64" s="29"/>
      <c r="F64" s="29"/>
      <c r="G64" s="29"/>
      <c r="H64" s="29"/>
      <c r="I64" s="4"/>
    </row>
    <row r="67" spans="3:8" x14ac:dyDescent="0.25">
      <c r="D67" s="8"/>
      <c r="E67" s="7"/>
    </row>
    <row r="68" spans="3:8" x14ac:dyDescent="0.25">
      <c r="D68" s="8"/>
      <c r="E68" s="7"/>
    </row>
    <row r="69" spans="3:8" x14ac:dyDescent="0.25">
      <c r="D69" s="8"/>
      <c r="E69" s="7"/>
    </row>
    <row r="73" spans="3:8" x14ac:dyDescent="0.25">
      <c r="D73" s="8"/>
      <c r="E73" s="7"/>
    </row>
    <row r="74" spans="3:8" x14ac:dyDescent="0.25">
      <c r="D74" s="8"/>
      <c r="E74" s="7"/>
    </row>
    <row r="75" spans="3:8" x14ac:dyDescent="0.25">
      <c r="D75" s="8"/>
      <c r="E75" s="7"/>
    </row>
    <row r="77" spans="3:8" x14ac:dyDescent="0.25">
      <c r="C77" s="29"/>
      <c r="D77" s="29"/>
      <c r="E77" s="29"/>
      <c r="F77" s="29"/>
      <c r="G77" s="29"/>
      <c r="H77" s="29"/>
    </row>
    <row r="80" spans="3:8" x14ac:dyDescent="0.25">
      <c r="D80" s="8"/>
      <c r="E80" s="7"/>
    </row>
    <row r="81" spans="3:8" x14ac:dyDescent="0.25">
      <c r="D81" s="8"/>
      <c r="E81" s="7"/>
    </row>
    <row r="82" spans="3:8" x14ac:dyDescent="0.25">
      <c r="D82" s="8"/>
      <c r="E82" s="7"/>
    </row>
    <row r="83" spans="3:8" x14ac:dyDescent="0.25">
      <c r="D83" s="8"/>
    </row>
    <row r="84" spans="3:8" x14ac:dyDescent="0.25">
      <c r="C84" s="29"/>
      <c r="D84" s="29"/>
      <c r="E84" s="29"/>
      <c r="F84" s="29"/>
      <c r="G84" s="29"/>
      <c r="H84" s="29"/>
    </row>
    <row r="86" spans="3:8" x14ac:dyDescent="0.25">
      <c r="C86" s="7"/>
      <c r="D86" s="7"/>
      <c r="E86" s="7"/>
      <c r="F86" s="7"/>
    </row>
    <row r="87" spans="3:8" x14ac:dyDescent="0.25">
      <c r="C87" s="7"/>
      <c r="D87" s="8"/>
      <c r="E87" s="7"/>
      <c r="F87" s="7"/>
    </row>
    <row r="88" spans="3:8" x14ac:dyDescent="0.25">
      <c r="C88" s="7"/>
      <c r="D88" s="8"/>
      <c r="E88" s="7"/>
      <c r="F88" s="7"/>
    </row>
    <row r="89" spans="3:8" x14ac:dyDescent="0.25">
      <c r="C89" s="7"/>
      <c r="D89" s="8"/>
      <c r="E89" s="7"/>
      <c r="F89" s="7"/>
    </row>
    <row r="90" spans="3:8" x14ac:dyDescent="0.25">
      <c r="C90" s="7"/>
      <c r="D90" s="7"/>
      <c r="E90" s="7"/>
      <c r="F90" s="7"/>
    </row>
    <row r="91" spans="3:8" x14ac:dyDescent="0.25">
      <c r="C91" s="29"/>
      <c r="D91" s="29"/>
      <c r="E91" s="29"/>
      <c r="F91" s="29"/>
      <c r="G91" s="29"/>
      <c r="H91" s="29"/>
    </row>
    <row r="99" spans="3:5" x14ac:dyDescent="0.25">
      <c r="C99" s="5"/>
      <c r="D99" s="5"/>
      <c r="E99" s="5"/>
    </row>
    <row r="106" spans="3:5" x14ac:dyDescent="0.25">
      <c r="C106" s="5"/>
      <c r="D106" s="5"/>
    </row>
  </sheetData>
  <mergeCells count="6">
    <mergeCell ref="C91:H91"/>
    <mergeCell ref="D9:D10"/>
    <mergeCell ref="D11:D12"/>
    <mergeCell ref="C64:H64"/>
    <mergeCell ref="C77:H77"/>
    <mergeCell ref="C84:H8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Наружная покраска</vt:lpstr>
      <vt:lpstr>Внутр.штукатурка</vt:lpstr>
      <vt:lpstr>Аркуш3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</cp:lastModifiedBy>
  <dcterms:created xsi:type="dcterms:W3CDTF">2014-09-12T07:39:30Z</dcterms:created>
  <dcterms:modified xsi:type="dcterms:W3CDTF">2020-01-28T08:56:35Z</dcterms:modified>
</cp:coreProperties>
</file>