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xr:revisionPtr revIDLastSave="0" documentId="13_ncr:1_{4A3A779C-7F27-4A91-8465-152A96BA38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J26" i="2" s="1"/>
  <c r="I27" i="2"/>
  <c r="I28" i="2"/>
  <c r="J28" i="2" s="1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7" i="2"/>
  <c r="H39" i="2"/>
  <c r="F39" i="2"/>
  <c r="H37" i="2"/>
  <c r="F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8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7" i="2"/>
  <c r="F6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8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7" i="2"/>
  <c r="J66" i="2" l="1"/>
  <c r="H66" i="2"/>
</calcChain>
</file>

<file path=xl/sharedStrings.xml><?xml version="1.0" encoding="utf-8"?>
<sst xmlns="http://schemas.openxmlformats.org/spreadsheetml/2006/main" count="144" uniqueCount="82">
  <si>
    <t>Найменування робіт і затрат, одиниця вимірювання</t>
  </si>
  <si>
    <t>од. вим</t>
  </si>
  <si>
    <t>Кіль-
кість</t>
  </si>
  <si>
    <t>Ціна за од.вим.</t>
  </si>
  <si>
    <t>Електромонтажні роботи</t>
  </si>
  <si>
    <t>Демонттаж існуючого щитового обладнання в підвалі</t>
  </si>
  <si>
    <t>шт</t>
  </si>
  <si>
    <t>Монтаж ГРЩ в приміщенні №27 (електрощитова)</t>
  </si>
  <si>
    <t>Шафа ЩР</t>
  </si>
  <si>
    <t>Монтаж Щита ТРК (силового і управління)</t>
  </si>
  <si>
    <t>Шафа ШТРК</t>
  </si>
  <si>
    <t>Встановлення ЩС вбудований в стіні</t>
  </si>
  <si>
    <t>Встановлення ЩО вбудований в стіні</t>
  </si>
  <si>
    <t>Щиток розподільчий E.NEXT ШМР-А-24-В (e.mbox.stand.w.24.z)</t>
  </si>
  <si>
    <t>Автомат вимикач 3 ф 50А</t>
  </si>
  <si>
    <t>Диф. Однофазний 25А</t>
  </si>
  <si>
    <t>Автомат 25 А</t>
  </si>
  <si>
    <t>Автомат 16А</t>
  </si>
  <si>
    <t>Автомат 10А</t>
  </si>
  <si>
    <t>Автомат 32 А</t>
  </si>
  <si>
    <t>Прокладка гофри Ø32 з протяжкою</t>
  </si>
  <si>
    <t>м.п.</t>
  </si>
  <si>
    <r>
      <t>гофра</t>
    </r>
    <r>
      <rPr>
        <sz val="10"/>
        <color rgb="FF000000"/>
        <rFont val="Times New Roman"/>
        <family val="1"/>
        <charset val="204"/>
      </rPr>
      <t>Ø</t>
    </r>
    <r>
      <rPr>
        <i/>
        <sz val="10"/>
        <color rgb="FF000000"/>
        <rFont val="Times New Roman"/>
        <family val="1"/>
        <charset val="204"/>
      </rPr>
      <t>32 Lion МПТ з протяжкою</t>
    </r>
  </si>
  <si>
    <t>Монтаж кабельного лотка перфорованого</t>
  </si>
  <si>
    <t>Перфорований кабельний лоток в комплекті 35х100</t>
  </si>
  <si>
    <t>Прокладання кабелю в лотку</t>
  </si>
  <si>
    <t>кабель електричний ВВГ НГД 3х1,5</t>
  </si>
  <si>
    <t>м</t>
  </si>
  <si>
    <t>кабель електричний ВВГ НГД 3х2,5</t>
  </si>
  <si>
    <t>кабель вогнестійкий 180/Е90 3х1,5 (резервний аварійний)</t>
  </si>
  <si>
    <t>кабель вогнестійкий 180/Е90 3х2,5 (резервний аварійний)</t>
  </si>
  <si>
    <t>кабель вогнестійкий 180/Е90 5х2,5 (резервний аварійний)</t>
  </si>
  <si>
    <t>кабель ВВГ НГД 5х10 (вхідний кабель)</t>
  </si>
  <si>
    <t>кабель ВВГ НГД 5х2,5</t>
  </si>
  <si>
    <t>Монтаж підрезетників та розподільчих коробок з сверлінням отворів в цегляній стіні/бетоні</t>
  </si>
  <si>
    <t>Розпайка проводів та збірка розподільчої коробки</t>
  </si>
  <si>
    <t>Встановлення силових резеток 380 В зовнішних</t>
  </si>
  <si>
    <t>Встановлення накладних резеток 220В 16 А</t>
  </si>
  <si>
    <t>Встановлення вбудованих резеток 220 В 160А</t>
  </si>
  <si>
    <t>Встановлення блоку резеток в підлогу 220 В</t>
  </si>
  <si>
    <t>Встановлення вбудованого двоклавішного вимикача</t>
  </si>
  <si>
    <t>Коробка розподільча Schneider Electric 100x100x50 поліпропілен</t>
  </si>
  <si>
    <t>Коробка установча Schneider Electric 65x45 поліпропілен</t>
  </si>
  <si>
    <t>Вимикач вологозахищений двоклавішний Schneider Electric</t>
  </si>
  <si>
    <t>Розетка із заземленням Schneider Electric Cedar Plus 16 А 250 В зі</t>
  </si>
  <si>
    <t>Розетка із заземленням Schneider Electric Sedna 16 А 250 В зі</t>
  </si>
  <si>
    <t>Розетка USB подвійна Schneider Electric Asfora білий EPH2700221</t>
  </si>
  <si>
    <t>Розетковий підлоговий люк на 8 модулів Ultra, ETK44108, колір сірий</t>
  </si>
  <si>
    <t>Розетка зовнішньої установки із заземленням Legrand 32A 3К+Н+З</t>
  </si>
  <si>
    <t>Монтаж точкових світильників</t>
  </si>
  <si>
    <t>Монтаж LED світильника в стелі Армстронг</t>
  </si>
  <si>
    <t>Монтаж світильників LINE C</t>
  </si>
  <si>
    <t>Світильник , світодіодна панель 600х600 , 36Вт PANEL-B2B-595 4000K</t>
  </si>
  <si>
    <t>LED світильник ,Ø 190 вмонтований
влагостійкий/корпус білий/</t>
  </si>
  <si>
    <t>Світильник GERA-S /низ на відм. 2100/
(14W/830/45SPD/BK(RAL9005)V/STD/підвіс</t>
  </si>
  <si>
    <t>Світильник CEZAR-aT (28W/830/45SPD/WH(RAL9016)V/STD/вбудований в Грильято/</t>
  </si>
  <si>
    <t>Світильник CEZAR-aT-II 28W/830/60SPD/BK(RAL9005)V/STD/вбудований в Грильято/ 2</t>
  </si>
  <si>
    <t>Світильник LINE-C 870 мм ,(3M/15W/830/BK(RAL9005)V/PRO/підвіс/OPL/IP20)</t>
  </si>
  <si>
    <t>Світильник LINE-C 1436 мм 5M/15W/830/BK(RAL9005)V/PRO/підвіс/OPL/IP20</t>
  </si>
  <si>
    <t>№ 
з/п</t>
  </si>
  <si>
    <t>Варт. робіт, грн.</t>
  </si>
  <si>
    <t>Сума</t>
  </si>
  <si>
    <t>Встановлення однополюсного автомата</t>
  </si>
  <si>
    <t>Встановлення двохполюсного автомата</t>
  </si>
  <si>
    <t>Встановлення трьохполюсного автомата</t>
  </si>
  <si>
    <t>Взтановлення двохполюсного УЗО</t>
  </si>
  <si>
    <t>Встановлення Трьохполюсного УЗО</t>
  </si>
  <si>
    <t>Протяжка кабелю в гофрі</t>
  </si>
  <si>
    <t>Всього:</t>
  </si>
  <si>
    <t>Ваше предложение</t>
  </si>
  <si>
    <t>Наше предложениие НАЛЧКА</t>
  </si>
  <si>
    <t>Варт. Робіт з НДС</t>
  </si>
  <si>
    <t>Наше предложениие с НДС</t>
  </si>
  <si>
    <t>Примітки</t>
  </si>
  <si>
    <t>Потрібно оглянути фрот робіт</t>
  </si>
  <si>
    <t>Потрібна схема щита</t>
  </si>
  <si>
    <t>Прокладання кабелю в лотку перерізом до 50мм2</t>
  </si>
  <si>
    <t>Прокладання кабелю в лотку перерізом до 16мм2</t>
  </si>
  <si>
    <t>Залежить від розміру  блоку</t>
  </si>
  <si>
    <t>Залежить  від складності монтажу світильника</t>
  </si>
  <si>
    <t>Ціна  орієнтовна і не вважаеться  остаточною, потрібно оглянути об'єкт та проектну документацію</t>
  </si>
  <si>
    <r>
      <t xml:space="preserve">Працюємо на субпідряді з </t>
    </r>
    <r>
      <rPr>
        <b/>
        <i/>
        <sz val="10"/>
        <color rgb="FF000000"/>
        <rFont val="Times New Roman"/>
        <family val="1"/>
        <charset val="204"/>
      </rPr>
      <t xml:space="preserve">ІнтергалБуд </t>
    </r>
    <r>
      <rPr>
        <i/>
        <sz val="10"/>
        <color rgb="FF000000"/>
        <rFont val="Times New Roman"/>
        <family val="1"/>
        <charset val="204"/>
      </rPr>
      <t>та</t>
    </r>
    <r>
      <rPr>
        <b/>
        <i/>
        <sz val="10"/>
        <color rgb="FF000000"/>
        <rFont val="Times New Roman"/>
        <family val="1"/>
        <charset val="204"/>
      </rPr>
      <t xml:space="preserve"> КАН Девелопмент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</si>
</sst>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8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0" fillId="4" borderId="0" xfId="0" applyFill="1"/>
    <xf numFmtId="0" fontId="2" fillId="0" borderId="3" xfId="0" applyFont="1" applyFill="1" applyBorder="1" applyAlignment="1">
      <alignment horizontal="center" wrapText="1"/>
    </xf>
    <xf numFmtId="0" fontId="0" fillId="0" borderId="17" xfId="0" applyFill="1" applyBorder="1"/>
    <xf numFmtId="0" fontId="0" fillId="0" borderId="0" xfId="0" applyFill="1"/>
    <xf numFmtId="0" fontId="0" fillId="4" borderId="17" xfId="0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right" wrapText="1"/>
    </xf>
    <xf numFmtId="0" fontId="8" fillId="4" borderId="9" xfId="0" applyFont="1" applyFill="1" applyBorder="1" applyAlignment="1">
      <alignment horizontal="right" wrapText="1"/>
    </xf>
    <xf numFmtId="0" fontId="8" fillId="4" borderId="10" xfId="0" applyFont="1" applyFill="1" applyBorder="1" applyAlignment="1">
      <alignment horizontal="righ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2107-F84D-485C-B400-F4E7A8E5E133}">
  <dimension ref="A1:Y69"/>
  <sheetViews>
    <sheetView tabSelected="1" topLeftCell="A64" workbookViewId="0">
      <selection activeCell="G30" sqref="G30"/>
    </sheetView>
  </sheetViews>
  <sheetFormatPr defaultRowHeight="15" x14ac:dyDescent="0.25"/>
  <cols>
    <col min="2" max="2" width="28" customWidth="1"/>
    <col min="3" max="3" width="6.85546875" bestFit="1" customWidth="1"/>
    <col min="4" max="4" width="7.7109375" customWidth="1"/>
    <col min="5" max="10" width="15.85546875" customWidth="1"/>
    <col min="11" max="11" width="24.42578125" customWidth="1"/>
  </cols>
  <sheetData>
    <row r="1" spans="1:11" ht="15.75" thickBot="1" x14ac:dyDescent="0.3"/>
    <row r="2" spans="1:11" ht="15.75" customHeight="1" thickBot="1" x14ac:dyDescent="0.3">
      <c r="E2" s="40" t="s">
        <v>69</v>
      </c>
      <c r="F2" s="41"/>
      <c r="G2" s="40" t="s">
        <v>70</v>
      </c>
      <c r="H2" s="41"/>
      <c r="I2" s="40" t="s">
        <v>72</v>
      </c>
      <c r="J2" s="41"/>
    </row>
    <row r="3" spans="1:11" ht="15.75" thickBot="1" x14ac:dyDescent="0.3">
      <c r="A3" s="33" t="s">
        <v>59</v>
      </c>
      <c r="B3" s="44" t="s">
        <v>0</v>
      </c>
      <c r="C3" s="33" t="s">
        <v>1</v>
      </c>
      <c r="D3" s="33" t="s">
        <v>2</v>
      </c>
      <c r="E3" s="38" t="s">
        <v>60</v>
      </c>
      <c r="F3" s="39"/>
      <c r="G3" s="38" t="s">
        <v>60</v>
      </c>
      <c r="H3" s="39"/>
      <c r="I3" s="42" t="s">
        <v>71</v>
      </c>
      <c r="J3" s="43"/>
      <c r="K3" s="22" t="s">
        <v>73</v>
      </c>
    </row>
    <row r="4" spans="1:11" ht="15.75" thickBot="1" x14ac:dyDescent="0.3">
      <c r="A4" s="34"/>
      <c r="B4" s="45"/>
      <c r="C4" s="34"/>
      <c r="D4" s="34"/>
      <c r="E4" s="1" t="s">
        <v>3</v>
      </c>
      <c r="F4" s="1" t="s">
        <v>61</v>
      </c>
      <c r="G4" s="1" t="s">
        <v>3</v>
      </c>
      <c r="H4" s="1" t="s">
        <v>61</v>
      </c>
      <c r="I4" s="1" t="s">
        <v>3</v>
      </c>
      <c r="J4" s="18" t="s">
        <v>61</v>
      </c>
      <c r="K4" s="23"/>
    </row>
    <row r="5" spans="1:11" ht="15.75" thickBot="1" x14ac:dyDescent="0.3">
      <c r="A5" s="14">
        <v>1</v>
      </c>
      <c r="B5" s="15">
        <v>2</v>
      </c>
      <c r="C5" s="16"/>
      <c r="D5" s="15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9">
        <v>9</v>
      </c>
      <c r="K5" s="23"/>
    </row>
    <row r="6" spans="1:11" ht="16.5" thickBot="1" x14ac:dyDescent="0.3">
      <c r="A6" s="4">
        <v>1</v>
      </c>
      <c r="B6" s="5" t="s">
        <v>4</v>
      </c>
      <c r="C6" s="2"/>
      <c r="D6" s="2"/>
      <c r="E6" s="2"/>
      <c r="F6" s="2"/>
      <c r="G6" s="2"/>
      <c r="H6" s="2"/>
      <c r="I6" s="2"/>
      <c r="J6" s="20"/>
      <c r="K6" s="23"/>
    </row>
    <row r="7" spans="1:11" ht="30.75" thickBot="1" x14ac:dyDescent="0.3">
      <c r="A7" s="4">
        <v>1</v>
      </c>
      <c r="B7" s="6" t="s">
        <v>5</v>
      </c>
      <c r="C7" s="3" t="s">
        <v>6</v>
      </c>
      <c r="D7" s="3">
        <v>2</v>
      </c>
      <c r="E7" s="3">
        <v>301.22000000000003</v>
      </c>
      <c r="F7" s="17">
        <f>D7*E7</f>
        <v>602.44000000000005</v>
      </c>
      <c r="G7" s="3">
        <v>300</v>
      </c>
      <c r="H7" s="17">
        <f>G7*D7</f>
        <v>600</v>
      </c>
      <c r="I7" s="3">
        <f>G7*1.2</f>
        <v>360</v>
      </c>
      <c r="J7" s="21">
        <f>I7*D7</f>
        <v>720</v>
      </c>
      <c r="K7" s="32" t="s">
        <v>74</v>
      </c>
    </row>
    <row r="8" spans="1:11" ht="27" thickBot="1" x14ac:dyDescent="0.3">
      <c r="A8" s="4">
        <v>2</v>
      </c>
      <c r="B8" s="6" t="s">
        <v>7</v>
      </c>
      <c r="C8" s="3" t="s">
        <v>6</v>
      </c>
      <c r="D8" s="3">
        <v>1</v>
      </c>
      <c r="E8" s="3">
        <v>261.06</v>
      </c>
      <c r="F8" s="17">
        <f t="shared" ref="F8:F65" si="0">D8*E8</f>
        <v>261.06</v>
      </c>
      <c r="G8" s="29">
        <v>350</v>
      </c>
      <c r="H8" s="17">
        <f t="shared" ref="H8:H65" si="1">G8*D8</f>
        <v>350</v>
      </c>
      <c r="I8" s="3">
        <f t="shared" ref="I8:I65" si="2">G8*1.2</f>
        <v>420</v>
      </c>
      <c r="J8" s="21">
        <f t="shared" ref="J8:J65" si="3">I8*D8</f>
        <v>420</v>
      </c>
      <c r="K8" s="32" t="s">
        <v>75</v>
      </c>
    </row>
    <row r="9" spans="1:11" ht="15.75" thickBot="1" x14ac:dyDescent="0.3">
      <c r="A9" s="4">
        <v>3</v>
      </c>
      <c r="B9" s="7" t="s">
        <v>8</v>
      </c>
      <c r="C9" s="3" t="s">
        <v>6</v>
      </c>
      <c r="D9" s="3">
        <v>1</v>
      </c>
      <c r="E9" s="3">
        <v>0</v>
      </c>
      <c r="F9" s="17">
        <f t="shared" si="0"/>
        <v>0</v>
      </c>
      <c r="G9" s="3">
        <v>0</v>
      </c>
      <c r="H9" s="17">
        <f t="shared" si="1"/>
        <v>0</v>
      </c>
      <c r="I9" s="3">
        <f t="shared" si="2"/>
        <v>0</v>
      </c>
      <c r="J9" s="21">
        <f t="shared" si="3"/>
        <v>0</v>
      </c>
      <c r="K9" s="23"/>
    </row>
    <row r="10" spans="1:11" ht="27" thickBot="1" x14ac:dyDescent="0.3">
      <c r="A10" s="4">
        <v>4</v>
      </c>
      <c r="B10" s="6" t="s">
        <v>9</v>
      </c>
      <c r="C10" s="3" t="s">
        <v>6</v>
      </c>
      <c r="D10" s="3">
        <v>1</v>
      </c>
      <c r="E10" s="3">
        <v>261.06</v>
      </c>
      <c r="F10" s="17">
        <f t="shared" si="0"/>
        <v>261.06</v>
      </c>
      <c r="G10" s="3">
        <v>350</v>
      </c>
      <c r="H10" s="17">
        <f t="shared" si="1"/>
        <v>350</v>
      </c>
      <c r="I10" s="3">
        <f t="shared" si="2"/>
        <v>420</v>
      </c>
      <c r="J10" s="21">
        <f t="shared" si="3"/>
        <v>420</v>
      </c>
      <c r="K10" s="32" t="s">
        <v>75</v>
      </c>
    </row>
    <row r="11" spans="1:11" ht="15.75" thickBot="1" x14ac:dyDescent="0.3">
      <c r="A11" s="4">
        <v>5</v>
      </c>
      <c r="B11" s="7" t="s">
        <v>10</v>
      </c>
      <c r="C11" s="3" t="s">
        <v>6</v>
      </c>
      <c r="D11" s="3">
        <v>1</v>
      </c>
      <c r="E11" s="3">
        <v>0</v>
      </c>
      <c r="F11" s="17">
        <f t="shared" si="0"/>
        <v>0</v>
      </c>
      <c r="G11" s="3">
        <v>0</v>
      </c>
      <c r="H11" s="17">
        <f t="shared" si="1"/>
        <v>0</v>
      </c>
      <c r="I11" s="3">
        <f t="shared" si="2"/>
        <v>0</v>
      </c>
      <c r="J11" s="21">
        <f t="shared" si="3"/>
        <v>0</v>
      </c>
      <c r="K11" s="23"/>
    </row>
    <row r="12" spans="1:11" ht="27" thickBot="1" x14ac:dyDescent="0.3">
      <c r="A12" s="4">
        <v>6</v>
      </c>
      <c r="B12" s="6" t="s">
        <v>11</v>
      </c>
      <c r="C12" s="3" t="s">
        <v>6</v>
      </c>
      <c r="D12" s="3">
        <v>2</v>
      </c>
      <c r="E12" s="3">
        <v>261.06</v>
      </c>
      <c r="F12" s="17">
        <f t="shared" si="0"/>
        <v>522.12</v>
      </c>
      <c r="G12" s="3">
        <v>250</v>
      </c>
      <c r="H12" s="17">
        <f t="shared" si="1"/>
        <v>500</v>
      </c>
      <c r="I12" s="3">
        <f t="shared" si="2"/>
        <v>300</v>
      </c>
      <c r="J12" s="21">
        <f t="shared" si="3"/>
        <v>600</v>
      </c>
      <c r="K12" s="23"/>
    </row>
    <row r="13" spans="1:11" ht="27" thickBot="1" x14ac:dyDescent="0.3">
      <c r="A13" s="4">
        <v>7</v>
      </c>
      <c r="B13" s="6" t="s">
        <v>12</v>
      </c>
      <c r="C13" s="3" t="s">
        <v>6</v>
      </c>
      <c r="D13" s="3">
        <v>2</v>
      </c>
      <c r="E13" s="3">
        <v>261.06</v>
      </c>
      <c r="F13" s="17">
        <f t="shared" si="0"/>
        <v>522.12</v>
      </c>
      <c r="G13" s="3">
        <v>250</v>
      </c>
      <c r="H13" s="17">
        <f t="shared" si="1"/>
        <v>500</v>
      </c>
      <c r="I13" s="3">
        <f t="shared" si="2"/>
        <v>300</v>
      </c>
      <c r="J13" s="21">
        <f t="shared" si="3"/>
        <v>600</v>
      </c>
      <c r="K13" s="23"/>
    </row>
    <row r="14" spans="1:11" ht="27" thickBot="1" x14ac:dyDescent="0.3">
      <c r="A14" s="4">
        <v>8</v>
      </c>
      <c r="B14" s="8" t="s">
        <v>62</v>
      </c>
      <c r="C14" s="9" t="s">
        <v>6</v>
      </c>
      <c r="D14" s="9">
        <v>205</v>
      </c>
      <c r="E14" s="9">
        <v>40.159999999999997</v>
      </c>
      <c r="F14" s="17">
        <f t="shared" si="0"/>
        <v>8232.7999999999993</v>
      </c>
      <c r="G14" s="9">
        <v>50</v>
      </c>
      <c r="H14" s="17">
        <f t="shared" si="1"/>
        <v>10250</v>
      </c>
      <c r="I14" s="3">
        <f t="shared" si="2"/>
        <v>60</v>
      </c>
      <c r="J14" s="21">
        <f t="shared" si="3"/>
        <v>12300</v>
      </c>
      <c r="K14" s="23"/>
    </row>
    <row r="15" spans="1:11" ht="27" thickBot="1" x14ac:dyDescent="0.3">
      <c r="A15" s="4">
        <v>9</v>
      </c>
      <c r="B15" s="8" t="s">
        <v>63</v>
      </c>
      <c r="C15" s="9" t="s">
        <v>6</v>
      </c>
      <c r="D15" s="9">
        <v>20</v>
      </c>
      <c r="E15" s="9">
        <v>45.18</v>
      </c>
      <c r="F15" s="17">
        <f t="shared" si="0"/>
        <v>903.6</v>
      </c>
      <c r="G15" s="9">
        <v>50</v>
      </c>
      <c r="H15" s="17">
        <f t="shared" si="1"/>
        <v>1000</v>
      </c>
      <c r="I15" s="3">
        <f t="shared" si="2"/>
        <v>60</v>
      </c>
      <c r="J15" s="21">
        <f t="shared" si="3"/>
        <v>1200</v>
      </c>
      <c r="K15" s="23"/>
    </row>
    <row r="16" spans="1:11" ht="27" thickBot="1" x14ac:dyDescent="0.3">
      <c r="A16" s="4">
        <v>10</v>
      </c>
      <c r="B16" s="8" t="s">
        <v>64</v>
      </c>
      <c r="C16" s="9" t="s">
        <v>6</v>
      </c>
      <c r="D16" s="9">
        <v>2</v>
      </c>
      <c r="E16" s="9">
        <v>60.24</v>
      </c>
      <c r="F16" s="17">
        <f t="shared" si="0"/>
        <v>120.48</v>
      </c>
      <c r="G16" s="9">
        <v>60</v>
      </c>
      <c r="H16" s="17">
        <f t="shared" si="1"/>
        <v>120</v>
      </c>
      <c r="I16" s="3">
        <f t="shared" si="2"/>
        <v>72</v>
      </c>
      <c r="J16" s="21">
        <f t="shared" si="3"/>
        <v>144</v>
      </c>
      <c r="K16" s="23"/>
    </row>
    <row r="17" spans="1:11" ht="27" thickBot="1" x14ac:dyDescent="0.3">
      <c r="A17" s="4">
        <v>11</v>
      </c>
      <c r="B17" s="8" t="s">
        <v>65</v>
      </c>
      <c r="C17" s="9" t="s">
        <v>6</v>
      </c>
      <c r="D17" s="9">
        <v>1</v>
      </c>
      <c r="E17" s="9">
        <v>65.27</v>
      </c>
      <c r="F17" s="17">
        <f t="shared" si="0"/>
        <v>65.27</v>
      </c>
      <c r="G17" s="9">
        <v>60</v>
      </c>
      <c r="H17" s="17">
        <f t="shared" si="1"/>
        <v>60</v>
      </c>
      <c r="I17" s="3">
        <f t="shared" si="2"/>
        <v>72</v>
      </c>
      <c r="J17" s="21">
        <f t="shared" si="3"/>
        <v>72</v>
      </c>
      <c r="K17" s="23"/>
    </row>
    <row r="18" spans="1:11" ht="27" thickBot="1" x14ac:dyDescent="0.3">
      <c r="A18" s="4">
        <v>12</v>
      </c>
      <c r="B18" s="8" t="s">
        <v>66</v>
      </c>
      <c r="C18" s="9" t="s">
        <v>6</v>
      </c>
      <c r="D18" s="9">
        <v>1</v>
      </c>
      <c r="E18" s="9">
        <v>75.31</v>
      </c>
      <c r="F18" s="17">
        <f t="shared" si="0"/>
        <v>75.31</v>
      </c>
      <c r="G18" s="9">
        <v>80</v>
      </c>
      <c r="H18" s="17">
        <f t="shared" si="1"/>
        <v>80</v>
      </c>
      <c r="I18" s="3">
        <f t="shared" si="2"/>
        <v>96</v>
      </c>
      <c r="J18" s="21">
        <f t="shared" si="3"/>
        <v>96</v>
      </c>
      <c r="K18" s="23"/>
    </row>
    <row r="19" spans="1:11" ht="39.75" thickBot="1" x14ac:dyDescent="0.3">
      <c r="A19" s="4">
        <v>13</v>
      </c>
      <c r="B19" s="7" t="s">
        <v>13</v>
      </c>
      <c r="C19" s="3" t="s">
        <v>6</v>
      </c>
      <c r="D19" s="3">
        <v>4</v>
      </c>
      <c r="E19" s="3">
        <v>0</v>
      </c>
      <c r="F19" s="17">
        <f t="shared" si="0"/>
        <v>0</v>
      </c>
      <c r="G19" s="3">
        <v>0</v>
      </c>
      <c r="H19" s="17">
        <f t="shared" si="1"/>
        <v>0</v>
      </c>
      <c r="I19" s="3">
        <f t="shared" si="2"/>
        <v>0</v>
      </c>
      <c r="J19" s="21">
        <f t="shared" si="3"/>
        <v>0</v>
      </c>
      <c r="K19" s="23"/>
    </row>
    <row r="20" spans="1:11" ht="15.75" thickBot="1" x14ac:dyDescent="0.3">
      <c r="A20" s="4">
        <v>14</v>
      </c>
      <c r="B20" s="10" t="s">
        <v>14</v>
      </c>
      <c r="C20" s="1" t="s">
        <v>6</v>
      </c>
      <c r="D20" s="3">
        <v>2</v>
      </c>
      <c r="E20" s="11">
        <v>0</v>
      </c>
      <c r="F20" s="17">
        <f t="shared" si="0"/>
        <v>0</v>
      </c>
      <c r="G20" s="11">
        <v>0</v>
      </c>
      <c r="H20" s="17">
        <f t="shared" si="1"/>
        <v>0</v>
      </c>
      <c r="I20" s="3">
        <f t="shared" si="2"/>
        <v>0</v>
      </c>
      <c r="J20" s="21">
        <f t="shared" si="3"/>
        <v>0</v>
      </c>
      <c r="K20" s="23"/>
    </row>
    <row r="21" spans="1:11" ht="15.75" thickBot="1" x14ac:dyDescent="0.3">
      <c r="A21" s="4">
        <v>15</v>
      </c>
      <c r="B21" s="10" t="s">
        <v>15</v>
      </c>
      <c r="C21" s="1" t="s">
        <v>6</v>
      </c>
      <c r="D21" s="3">
        <v>20</v>
      </c>
      <c r="E21" s="11">
        <v>0</v>
      </c>
      <c r="F21" s="17">
        <f t="shared" si="0"/>
        <v>0</v>
      </c>
      <c r="G21" s="11">
        <v>0</v>
      </c>
      <c r="H21" s="17">
        <f t="shared" si="1"/>
        <v>0</v>
      </c>
      <c r="I21" s="3">
        <f t="shared" si="2"/>
        <v>0</v>
      </c>
      <c r="J21" s="21">
        <f t="shared" si="3"/>
        <v>0</v>
      </c>
      <c r="K21" s="23"/>
    </row>
    <row r="22" spans="1:11" ht="15.75" thickBot="1" x14ac:dyDescent="0.3">
      <c r="A22" s="4">
        <v>16</v>
      </c>
      <c r="B22" s="10" t="s">
        <v>16</v>
      </c>
      <c r="C22" s="1" t="s">
        <v>6</v>
      </c>
      <c r="D22" s="3">
        <v>30</v>
      </c>
      <c r="E22" s="11">
        <v>0</v>
      </c>
      <c r="F22" s="17">
        <f t="shared" si="0"/>
        <v>0</v>
      </c>
      <c r="G22" s="11">
        <v>0</v>
      </c>
      <c r="H22" s="17">
        <f t="shared" si="1"/>
        <v>0</v>
      </c>
      <c r="I22" s="3">
        <f t="shared" si="2"/>
        <v>0</v>
      </c>
      <c r="J22" s="21">
        <f t="shared" si="3"/>
        <v>0</v>
      </c>
      <c r="K22" s="23"/>
    </row>
    <row r="23" spans="1:11" ht="15.75" thickBot="1" x14ac:dyDescent="0.3">
      <c r="A23" s="4">
        <v>17</v>
      </c>
      <c r="B23" s="10" t="s">
        <v>17</v>
      </c>
      <c r="C23" s="1" t="s">
        <v>6</v>
      </c>
      <c r="D23" s="3">
        <v>120</v>
      </c>
      <c r="E23" s="11">
        <v>0</v>
      </c>
      <c r="F23" s="17">
        <f t="shared" si="0"/>
        <v>0</v>
      </c>
      <c r="G23" s="11">
        <v>0</v>
      </c>
      <c r="H23" s="17">
        <f t="shared" si="1"/>
        <v>0</v>
      </c>
      <c r="I23" s="3">
        <f t="shared" si="2"/>
        <v>0</v>
      </c>
      <c r="J23" s="21">
        <f t="shared" si="3"/>
        <v>0</v>
      </c>
      <c r="K23" s="23"/>
    </row>
    <row r="24" spans="1:11" ht="15.75" thickBot="1" x14ac:dyDescent="0.3">
      <c r="A24" s="4">
        <v>18</v>
      </c>
      <c r="B24" s="10" t="s">
        <v>18</v>
      </c>
      <c r="C24" s="1" t="s">
        <v>6</v>
      </c>
      <c r="D24" s="3">
        <v>30</v>
      </c>
      <c r="E24" s="11">
        <v>0</v>
      </c>
      <c r="F24" s="17">
        <f t="shared" si="0"/>
        <v>0</v>
      </c>
      <c r="G24" s="11">
        <v>0</v>
      </c>
      <c r="H24" s="17">
        <f t="shared" si="1"/>
        <v>0</v>
      </c>
      <c r="I24" s="3">
        <f t="shared" si="2"/>
        <v>0</v>
      </c>
      <c r="J24" s="21">
        <f t="shared" si="3"/>
        <v>0</v>
      </c>
      <c r="K24" s="23"/>
    </row>
    <row r="25" spans="1:11" ht="15.75" thickBot="1" x14ac:dyDescent="0.3">
      <c r="A25" s="4">
        <v>19</v>
      </c>
      <c r="B25" s="10" t="s">
        <v>19</v>
      </c>
      <c r="C25" s="1" t="s">
        <v>6</v>
      </c>
      <c r="D25" s="3">
        <v>25</v>
      </c>
      <c r="E25" s="11">
        <v>0</v>
      </c>
      <c r="F25" s="17">
        <f t="shared" si="0"/>
        <v>0</v>
      </c>
      <c r="G25" s="11">
        <v>0</v>
      </c>
      <c r="H25" s="17">
        <f t="shared" si="1"/>
        <v>0</v>
      </c>
      <c r="I25" s="3">
        <f t="shared" si="2"/>
        <v>0</v>
      </c>
      <c r="J25" s="21">
        <f t="shared" si="3"/>
        <v>0</v>
      </c>
      <c r="K25" s="23"/>
    </row>
    <row r="26" spans="1:11" ht="27" thickBot="1" x14ac:dyDescent="0.3">
      <c r="A26" s="4">
        <v>20</v>
      </c>
      <c r="B26" s="12" t="s">
        <v>20</v>
      </c>
      <c r="C26" s="1" t="s">
        <v>21</v>
      </c>
      <c r="D26" s="3">
        <v>300</v>
      </c>
      <c r="E26" s="11">
        <v>15</v>
      </c>
      <c r="F26" s="17">
        <f t="shared" si="0"/>
        <v>4500</v>
      </c>
      <c r="G26" s="11">
        <v>15</v>
      </c>
      <c r="H26" s="17">
        <f t="shared" si="1"/>
        <v>4500</v>
      </c>
      <c r="I26" s="3">
        <f t="shared" si="2"/>
        <v>18</v>
      </c>
      <c r="J26" s="21">
        <f t="shared" si="3"/>
        <v>5400</v>
      </c>
      <c r="K26" s="23"/>
    </row>
    <row r="27" spans="1:11" ht="27" thickBot="1" x14ac:dyDescent="0.3">
      <c r="A27" s="4">
        <v>21</v>
      </c>
      <c r="B27" s="10" t="s">
        <v>22</v>
      </c>
      <c r="C27" s="1" t="s">
        <v>21</v>
      </c>
      <c r="D27" s="3">
        <v>300</v>
      </c>
      <c r="E27" s="11">
        <v>0</v>
      </c>
      <c r="F27" s="17">
        <f t="shared" si="0"/>
        <v>0</v>
      </c>
      <c r="G27" s="11">
        <v>0</v>
      </c>
      <c r="H27" s="17">
        <f t="shared" si="1"/>
        <v>0</v>
      </c>
      <c r="I27" s="3">
        <f t="shared" si="2"/>
        <v>0</v>
      </c>
      <c r="J27" s="21">
        <f t="shared" si="3"/>
        <v>0</v>
      </c>
      <c r="K27" s="23"/>
    </row>
    <row r="28" spans="1:11" ht="27" thickBot="1" x14ac:dyDescent="0.3">
      <c r="A28" s="4">
        <v>22</v>
      </c>
      <c r="B28" s="12" t="s">
        <v>23</v>
      </c>
      <c r="C28" s="1" t="s">
        <v>21</v>
      </c>
      <c r="D28" s="3">
        <v>150</v>
      </c>
      <c r="E28" s="11">
        <v>35</v>
      </c>
      <c r="F28" s="17">
        <f t="shared" si="0"/>
        <v>5250</v>
      </c>
      <c r="G28" s="11">
        <v>40</v>
      </c>
      <c r="H28" s="17">
        <f t="shared" si="1"/>
        <v>6000</v>
      </c>
      <c r="I28" s="3">
        <f t="shared" si="2"/>
        <v>48</v>
      </c>
      <c r="J28" s="21">
        <f t="shared" si="3"/>
        <v>7200</v>
      </c>
      <c r="K28" s="23"/>
    </row>
    <row r="29" spans="1:11" ht="27" thickBot="1" x14ac:dyDescent="0.3">
      <c r="A29" s="4">
        <v>23</v>
      </c>
      <c r="B29" s="10" t="s">
        <v>24</v>
      </c>
      <c r="C29" s="1" t="s">
        <v>21</v>
      </c>
      <c r="D29" s="3">
        <v>150</v>
      </c>
      <c r="E29" s="11">
        <v>0</v>
      </c>
      <c r="F29" s="17">
        <f t="shared" si="0"/>
        <v>0</v>
      </c>
      <c r="G29" s="11">
        <v>0</v>
      </c>
      <c r="H29" s="17">
        <f t="shared" si="1"/>
        <v>0</v>
      </c>
      <c r="I29" s="3">
        <f t="shared" si="2"/>
        <v>0</v>
      </c>
      <c r="J29" s="21">
        <f t="shared" si="3"/>
        <v>0</v>
      </c>
      <c r="K29" s="23"/>
    </row>
    <row r="30" spans="1:11" ht="15.75" thickBot="1" x14ac:dyDescent="0.3">
      <c r="A30" s="4">
        <v>24</v>
      </c>
      <c r="B30" s="12" t="s">
        <v>67</v>
      </c>
      <c r="C30" s="1" t="s">
        <v>21</v>
      </c>
      <c r="D30" s="3">
        <v>650</v>
      </c>
      <c r="E30" s="11">
        <v>15</v>
      </c>
      <c r="F30" s="17">
        <f t="shared" si="0"/>
        <v>9750</v>
      </c>
      <c r="G30" s="11">
        <v>16</v>
      </c>
      <c r="H30" s="17">
        <f t="shared" si="1"/>
        <v>10400</v>
      </c>
      <c r="I30" s="3">
        <f t="shared" si="2"/>
        <v>19.2</v>
      </c>
      <c r="J30" s="21">
        <f t="shared" si="3"/>
        <v>12480</v>
      </c>
      <c r="K30" s="23"/>
    </row>
    <row r="31" spans="1:11" ht="15.75" thickBot="1" x14ac:dyDescent="0.3">
      <c r="A31" s="4">
        <v>25</v>
      </c>
      <c r="B31" s="12" t="s">
        <v>25</v>
      </c>
      <c r="C31" s="1" t="s">
        <v>21</v>
      </c>
      <c r="D31" s="3">
        <v>650</v>
      </c>
      <c r="E31" s="11">
        <v>15</v>
      </c>
      <c r="F31" s="17">
        <f t="shared" si="0"/>
        <v>9750</v>
      </c>
      <c r="G31" s="11">
        <v>16</v>
      </c>
      <c r="H31" s="17">
        <f t="shared" si="1"/>
        <v>10400</v>
      </c>
      <c r="I31" s="3">
        <f t="shared" si="2"/>
        <v>19.2</v>
      </c>
      <c r="J31" s="21">
        <f t="shared" si="3"/>
        <v>12480</v>
      </c>
      <c r="K31" s="23"/>
    </row>
    <row r="32" spans="1:11" ht="27" thickBot="1" x14ac:dyDescent="0.3">
      <c r="A32" s="4">
        <v>26</v>
      </c>
      <c r="B32" s="10" t="s">
        <v>26</v>
      </c>
      <c r="C32" s="1" t="s">
        <v>27</v>
      </c>
      <c r="D32" s="3">
        <v>250</v>
      </c>
      <c r="E32" s="11">
        <v>0</v>
      </c>
      <c r="F32" s="17">
        <f t="shared" si="0"/>
        <v>0</v>
      </c>
      <c r="G32" s="11">
        <v>0</v>
      </c>
      <c r="H32" s="17">
        <f t="shared" si="1"/>
        <v>0</v>
      </c>
      <c r="I32" s="3">
        <f t="shared" si="2"/>
        <v>0</v>
      </c>
      <c r="J32" s="21">
        <f t="shared" si="3"/>
        <v>0</v>
      </c>
      <c r="K32" s="23"/>
    </row>
    <row r="33" spans="1:25" ht="27" thickBot="1" x14ac:dyDescent="0.3">
      <c r="A33" s="4">
        <v>27</v>
      </c>
      <c r="B33" s="10" t="s">
        <v>28</v>
      </c>
      <c r="C33" s="1" t="s">
        <v>27</v>
      </c>
      <c r="D33" s="3">
        <v>400</v>
      </c>
      <c r="E33" s="11">
        <v>0</v>
      </c>
      <c r="F33" s="17">
        <f t="shared" si="0"/>
        <v>0</v>
      </c>
      <c r="G33" s="11">
        <v>0</v>
      </c>
      <c r="H33" s="17">
        <f t="shared" si="1"/>
        <v>0</v>
      </c>
      <c r="I33" s="3">
        <f t="shared" si="2"/>
        <v>0</v>
      </c>
      <c r="J33" s="21">
        <f t="shared" si="3"/>
        <v>0</v>
      </c>
      <c r="K33" s="23"/>
    </row>
    <row r="34" spans="1:25" ht="27" thickBot="1" x14ac:dyDescent="0.3">
      <c r="A34" s="4">
        <v>28</v>
      </c>
      <c r="B34" s="10" t="s">
        <v>29</v>
      </c>
      <c r="C34" s="1" t="s">
        <v>27</v>
      </c>
      <c r="D34" s="3">
        <v>250</v>
      </c>
      <c r="E34" s="11">
        <v>0</v>
      </c>
      <c r="F34" s="17">
        <f t="shared" si="0"/>
        <v>0</v>
      </c>
      <c r="G34" s="11">
        <v>0</v>
      </c>
      <c r="H34" s="17">
        <f t="shared" si="1"/>
        <v>0</v>
      </c>
      <c r="I34" s="3">
        <f t="shared" si="2"/>
        <v>0</v>
      </c>
      <c r="J34" s="21">
        <f t="shared" si="3"/>
        <v>0</v>
      </c>
      <c r="K34" s="23"/>
    </row>
    <row r="35" spans="1:25" ht="27" thickBot="1" x14ac:dyDescent="0.3">
      <c r="A35" s="4">
        <v>29</v>
      </c>
      <c r="B35" s="10" t="s">
        <v>30</v>
      </c>
      <c r="C35" s="1" t="s">
        <v>27</v>
      </c>
      <c r="D35" s="3">
        <v>400</v>
      </c>
      <c r="E35" s="11">
        <v>0</v>
      </c>
      <c r="F35" s="17">
        <f t="shared" si="0"/>
        <v>0</v>
      </c>
      <c r="G35" s="11">
        <v>0</v>
      </c>
      <c r="H35" s="17">
        <f t="shared" si="1"/>
        <v>0</v>
      </c>
      <c r="I35" s="3">
        <f t="shared" si="2"/>
        <v>0</v>
      </c>
      <c r="J35" s="21">
        <f t="shared" si="3"/>
        <v>0</v>
      </c>
      <c r="K35" s="23"/>
    </row>
    <row r="36" spans="1:25" ht="27" thickBot="1" x14ac:dyDescent="0.3">
      <c r="A36" s="4">
        <v>30</v>
      </c>
      <c r="B36" s="10" t="s">
        <v>31</v>
      </c>
      <c r="C36" s="1" t="s">
        <v>27</v>
      </c>
      <c r="D36" s="3">
        <v>150</v>
      </c>
      <c r="E36" s="11">
        <v>0</v>
      </c>
      <c r="F36" s="17">
        <f t="shared" si="0"/>
        <v>0</v>
      </c>
      <c r="G36" s="11">
        <v>0</v>
      </c>
      <c r="H36" s="17">
        <f t="shared" si="1"/>
        <v>0</v>
      </c>
      <c r="I36" s="3">
        <f t="shared" si="2"/>
        <v>0</v>
      </c>
      <c r="J36" s="21">
        <f t="shared" si="3"/>
        <v>0</v>
      </c>
      <c r="K36" s="23"/>
    </row>
    <row r="37" spans="1:25" s="28" customFormat="1" ht="27" thickBot="1" x14ac:dyDescent="0.3">
      <c r="A37" s="25"/>
      <c r="B37" s="8" t="s">
        <v>76</v>
      </c>
      <c r="C37" s="9" t="s">
        <v>21</v>
      </c>
      <c r="D37" s="9">
        <v>30</v>
      </c>
      <c r="E37" s="26"/>
      <c r="F37" s="27">
        <f t="shared" ref="F37" si="4">D37*E37</f>
        <v>0</v>
      </c>
      <c r="G37" s="26">
        <v>50</v>
      </c>
      <c r="H37" s="27">
        <f t="shared" ref="H37" si="5">G37*D37</f>
        <v>1500</v>
      </c>
      <c r="I37" s="3">
        <f t="shared" si="2"/>
        <v>60</v>
      </c>
      <c r="J37" s="21">
        <f t="shared" si="3"/>
        <v>1800</v>
      </c>
      <c r="K37" s="3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27" thickBot="1" x14ac:dyDescent="0.3">
      <c r="A38" s="4">
        <v>31</v>
      </c>
      <c r="B38" s="10" t="s">
        <v>32</v>
      </c>
      <c r="C38" s="1" t="s">
        <v>27</v>
      </c>
      <c r="D38" s="3">
        <v>30</v>
      </c>
      <c r="E38" s="11">
        <v>0</v>
      </c>
      <c r="F38" s="17">
        <f t="shared" si="0"/>
        <v>0</v>
      </c>
      <c r="G38" s="11">
        <v>0</v>
      </c>
      <c r="H38" s="17">
        <f t="shared" si="1"/>
        <v>0</v>
      </c>
      <c r="I38" s="3">
        <f t="shared" si="2"/>
        <v>0</v>
      </c>
      <c r="J38" s="21">
        <f t="shared" si="3"/>
        <v>0</v>
      </c>
      <c r="K38" s="3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s="28" customFormat="1" ht="27" thickBot="1" x14ac:dyDescent="0.3">
      <c r="A39" s="25"/>
      <c r="B39" s="8" t="s">
        <v>77</v>
      </c>
      <c r="C39" s="9" t="s">
        <v>21</v>
      </c>
      <c r="D39" s="9">
        <v>150</v>
      </c>
      <c r="E39" s="26"/>
      <c r="F39" s="27">
        <f t="shared" si="0"/>
        <v>0</v>
      </c>
      <c r="G39" s="26">
        <v>22</v>
      </c>
      <c r="H39" s="27">
        <f t="shared" si="1"/>
        <v>3300</v>
      </c>
      <c r="I39" s="3">
        <f t="shared" si="2"/>
        <v>26.4</v>
      </c>
      <c r="J39" s="21">
        <f t="shared" si="3"/>
        <v>3960</v>
      </c>
      <c r="K39" s="3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5.75" thickBot="1" x14ac:dyDescent="0.3">
      <c r="A40" s="4">
        <v>32</v>
      </c>
      <c r="B40" s="10" t="s">
        <v>33</v>
      </c>
      <c r="C40" s="1" t="s">
        <v>27</v>
      </c>
      <c r="D40" s="3">
        <v>150</v>
      </c>
      <c r="E40" s="11">
        <v>0</v>
      </c>
      <c r="F40" s="17">
        <f t="shared" si="0"/>
        <v>0</v>
      </c>
      <c r="G40" s="11">
        <v>0</v>
      </c>
      <c r="H40" s="17">
        <f t="shared" si="1"/>
        <v>0</v>
      </c>
      <c r="I40" s="3">
        <f t="shared" si="2"/>
        <v>0</v>
      </c>
      <c r="J40" s="21">
        <f t="shared" si="3"/>
        <v>0</v>
      </c>
      <c r="K40" s="23"/>
    </row>
    <row r="41" spans="1:25" ht="52.5" thickBot="1" x14ac:dyDescent="0.3">
      <c r="A41" s="4">
        <v>33</v>
      </c>
      <c r="B41" s="12" t="s">
        <v>34</v>
      </c>
      <c r="C41" s="1" t="s">
        <v>6</v>
      </c>
      <c r="D41" s="3">
        <v>110</v>
      </c>
      <c r="E41" s="11">
        <v>25</v>
      </c>
      <c r="F41" s="17">
        <f t="shared" si="0"/>
        <v>2750</v>
      </c>
      <c r="G41" s="11">
        <v>35</v>
      </c>
      <c r="H41" s="17">
        <f t="shared" si="1"/>
        <v>3850</v>
      </c>
      <c r="I41" s="3">
        <f t="shared" si="2"/>
        <v>42</v>
      </c>
      <c r="J41" s="21">
        <f t="shared" si="3"/>
        <v>4620</v>
      </c>
      <c r="K41" s="23"/>
    </row>
    <row r="42" spans="1:25" ht="27" thickBot="1" x14ac:dyDescent="0.3">
      <c r="A42" s="4">
        <v>34</v>
      </c>
      <c r="B42" s="12" t="s">
        <v>35</v>
      </c>
      <c r="C42" s="1" t="s">
        <v>6</v>
      </c>
      <c r="D42" s="3">
        <v>20</v>
      </c>
      <c r="E42" s="11">
        <v>35</v>
      </c>
      <c r="F42" s="17">
        <f t="shared" si="0"/>
        <v>700</v>
      </c>
      <c r="G42" s="11">
        <v>45</v>
      </c>
      <c r="H42" s="17">
        <f t="shared" si="1"/>
        <v>900</v>
      </c>
      <c r="I42" s="3">
        <f t="shared" si="2"/>
        <v>54</v>
      </c>
      <c r="J42" s="21">
        <f t="shared" si="3"/>
        <v>1080</v>
      </c>
      <c r="K42" s="23"/>
    </row>
    <row r="43" spans="1:25" ht="27" thickBot="1" x14ac:dyDescent="0.3">
      <c r="A43" s="4">
        <v>35</v>
      </c>
      <c r="B43" s="6" t="s">
        <v>36</v>
      </c>
      <c r="C43" s="3" t="s">
        <v>6</v>
      </c>
      <c r="D43" s="3">
        <v>8</v>
      </c>
      <c r="E43" s="3">
        <v>67.78</v>
      </c>
      <c r="F43" s="17">
        <f t="shared" si="0"/>
        <v>542.24</v>
      </c>
      <c r="G43" s="3">
        <v>67.78</v>
      </c>
      <c r="H43" s="17">
        <f t="shared" si="1"/>
        <v>542.24</v>
      </c>
      <c r="I43" s="3">
        <f t="shared" si="2"/>
        <v>81.335999999999999</v>
      </c>
      <c r="J43" s="21">
        <f t="shared" si="3"/>
        <v>650.68799999999999</v>
      </c>
      <c r="K43" s="23"/>
    </row>
    <row r="44" spans="1:25" ht="27" thickBot="1" x14ac:dyDescent="0.3">
      <c r="A44" s="4">
        <v>36</v>
      </c>
      <c r="B44" s="6" t="s">
        <v>37</v>
      </c>
      <c r="C44" s="3" t="s">
        <v>6</v>
      </c>
      <c r="D44" s="3">
        <v>55</v>
      </c>
      <c r="E44" s="3">
        <v>50.2</v>
      </c>
      <c r="F44" s="17">
        <f t="shared" si="0"/>
        <v>2761</v>
      </c>
      <c r="G44" s="3">
        <v>50.2</v>
      </c>
      <c r="H44" s="17">
        <f t="shared" si="1"/>
        <v>2761</v>
      </c>
      <c r="I44" s="3">
        <f t="shared" si="2"/>
        <v>60.24</v>
      </c>
      <c r="J44" s="21">
        <f t="shared" si="3"/>
        <v>3313.2000000000003</v>
      </c>
      <c r="K44" s="23"/>
    </row>
    <row r="45" spans="1:25" ht="27" thickBot="1" x14ac:dyDescent="0.3">
      <c r="A45" s="4">
        <v>37</v>
      </c>
      <c r="B45" s="6" t="s">
        <v>38</v>
      </c>
      <c r="C45" s="3" t="s">
        <v>6</v>
      </c>
      <c r="D45" s="3">
        <v>60</v>
      </c>
      <c r="E45" s="3">
        <v>50.2</v>
      </c>
      <c r="F45" s="17">
        <f t="shared" si="0"/>
        <v>3012</v>
      </c>
      <c r="G45" s="3">
        <v>50.2</v>
      </c>
      <c r="H45" s="17">
        <f t="shared" si="1"/>
        <v>3012</v>
      </c>
      <c r="I45" s="3">
        <f t="shared" si="2"/>
        <v>60.24</v>
      </c>
      <c r="J45" s="21">
        <f t="shared" si="3"/>
        <v>3614.4</v>
      </c>
      <c r="K45" s="23"/>
    </row>
    <row r="46" spans="1:25" ht="30.75" thickBot="1" x14ac:dyDescent="0.3">
      <c r="A46" s="4">
        <v>38</v>
      </c>
      <c r="B46" s="6" t="s">
        <v>39</v>
      </c>
      <c r="C46" s="3" t="s">
        <v>6</v>
      </c>
      <c r="D46" s="3">
        <v>5</v>
      </c>
      <c r="E46" s="3">
        <v>125.51</v>
      </c>
      <c r="F46" s="17">
        <f t="shared" si="0"/>
        <v>627.55000000000007</v>
      </c>
      <c r="G46" s="3">
        <v>200</v>
      </c>
      <c r="H46" s="17">
        <f t="shared" si="1"/>
        <v>1000</v>
      </c>
      <c r="I46" s="3">
        <f t="shared" si="2"/>
        <v>240</v>
      </c>
      <c r="J46" s="21">
        <f t="shared" si="3"/>
        <v>1200</v>
      </c>
      <c r="K46" s="32" t="s">
        <v>78</v>
      </c>
    </row>
    <row r="47" spans="1:25" ht="27" thickBot="1" x14ac:dyDescent="0.3">
      <c r="A47" s="4">
        <v>39</v>
      </c>
      <c r="B47" s="6" t="s">
        <v>40</v>
      </c>
      <c r="C47" s="3" t="s">
        <v>6</v>
      </c>
      <c r="D47" s="3">
        <v>30</v>
      </c>
      <c r="E47" s="3">
        <v>60.24</v>
      </c>
      <c r="F47" s="17">
        <f t="shared" si="0"/>
        <v>1807.2</v>
      </c>
      <c r="G47" s="3">
        <v>60</v>
      </c>
      <c r="H47" s="17">
        <f t="shared" si="1"/>
        <v>1800</v>
      </c>
      <c r="I47" s="3">
        <f t="shared" si="2"/>
        <v>72</v>
      </c>
      <c r="J47" s="21">
        <f t="shared" si="3"/>
        <v>2160</v>
      </c>
      <c r="K47" s="23"/>
    </row>
    <row r="48" spans="1:25" ht="39.75" thickBot="1" x14ac:dyDescent="0.3">
      <c r="A48" s="4">
        <v>40</v>
      </c>
      <c r="B48" s="7" t="s">
        <v>41</v>
      </c>
      <c r="C48" s="3" t="s">
        <v>6</v>
      </c>
      <c r="D48" s="3">
        <v>20</v>
      </c>
      <c r="E48" s="3">
        <v>0</v>
      </c>
      <c r="F48" s="17">
        <f t="shared" si="0"/>
        <v>0</v>
      </c>
      <c r="G48" s="3">
        <v>0</v>
      </c>
      <c r="H48" s="17">
        <f t="shared" si="1"/>
        <v>0</v>
      </c>
      <c r="I48" s="3">
        <f t="shared" si="2"/>
        <v>0</v>
      </c>
      <c r="J48" s="21">
        <f t="shared" si="3"/>
        <v>0</v>
      </c>
      <c r="K48" s="23"/>
    </row>
    <row r="49" spans="1:11" ht="27" thickBot="1" x14ac:dyDescent="0.3">
      <c r="A49" s="4">
        <v>41</v>
      </c>
      <c r="B49" s="7" t="s">
        <v>42</v>
      </c>
      <c r="C49" s="3" t="s">
        <v>6</v>
      </c>
      <c r="D49" s="3">
        <v>90</v>
      </c>
      <c r="E49" s="3">
        <v>0</v>
      </c>
      <c r="F49" s="17">
        <f t="shared" si="0"/>
        <v>0</v>
      </c>
      <c r="G49" s="3">
        <v>0</v>
      </c>
      <c r="H49" s="17">
        <f t="shared" si="1"/>
        <v>0</v>
      </c>
      <c r="I49" s="3">
        <f t="shared" si="2"/>
        <v>0</v>
      </c>
      <c r="J49" s="21">
        <f t="shared" si="3"/>
        <v>0</v>
      </c>
      <c r="K49" s="23"/>
    </row>
    <row r="50" spans="1:11" ht="27" thickBot="1" x14ac:dyDescent="0.3">
      <c r="A50" s="4">
        <v>42</v>
      </c>
      <c r="B50" s="7" t="s">
        <v>43</v>
      </c>
      <c r="C50" s="3" t="s">
        <v>6</v>
      </c>
      <c r="D50" s="3">
        <v>30</v>
      </c>
      <c r="E50" s="3">
        <v>0</v>
      </c>
      <c r="F50" s="17">
        <f t="shared" si="0"/>
        <v>0</v>
      </c>
      <c r="G50" s="3">
        <v>0</v>
      </c>
      <c r="H50" s="17">
        <f t="shared" si="1"/>
        <v>0</v>
      </c>
      <c r="I50" s="3">
        <f t="shared" si="2"/>
        <v>0</v>
      </c>
      <c r="J50" s="21">
        <f t="shared" si="3"/>
        <v>0</v>
      </c>
      <c r="K50" s="23"/>
    </row>
    <row r="51" spans="1:11" ht="39.75" thickBot="1" x14ac:dyDescent="0.3">
      <c r="A51" s="4">
        <v>43</v>
      </c>
      <c r="B51" s="7" t="s">
        <v>44</v>
      </c>
      <c r="C51" s="3" t="s">
        <v>6</v>
      </c>
      <c r="D51" s="3">
        <v>55</v>
      </c>
      <c r="E51" s="3">
        <v>0</v>
      </c>
      <c r="F51" s="17">
        <f t="shared" si="0"/>
        <v>0</v>
      </c>
      <c r="G51" s="3">
        <v>0</v>
      </c>
      <c r="H51" s="17">
        <f t="shared" si="1"/>
        <v>0</v>
      </c>
      <c r="I51" s="3">
        <f t="shared" si="2"/>
        <v>0</v>
      </c>
      <c r="J51" s="21">
        <f t="shared" si="3"/>
        <v>0</v>
      </c>
      <c r="K51" s="23"/>
    </row>
    <row r="52" spans="1:11" ht="39.75" thickBot="1" x14ac:dyDescent="0.3">
      <c r="A52" s="4">
        <v>44</v>
      </c>
      <c r="B52" s="7" t="s">
        <v>45</v>
      </c>
      <c r="C52" s="3" t="s">
        <v>6</v>
      </c>
      <c r="D52" s="3">
        <v>55</v>
      </c>
      <c r="E52" s="3">
        <v>0</v>
      </c>
      <c r="F52" s="17">
        <f t="shared" si="0"/>
        <v>0</v>
      </c>
      <c r="G52" s="3">
        <v>0</v>
      </c>
      <c r="H52" s="17">
        <f t="shared" si="1"/>
        <v>0</v>
      </c>
      <c r="I52" s="3">
        <f t="shared" si="2"/>
        <v>0</v>
      </c>
      <c r="J52" s="21">
        <f t="shared" si="3"/>
        <v>0</v>
      </c>
      <c r="K52" s="23"/>
    </row>
    <row r="53" spans="1:11" ht="39.75" thickBot="1" x14ac:dyDescent="0.3">
      <c r="A53" s="4">
        <v>45</v>
      </c>
      <c r="B53" s="7" t="s">
        <v>46</v>
      </c>
      <c r="C53" s="3" t="s">
        <v>6</v>
      </c>
      <c r="D53" s="3">
        <v>5</v>
      </c>
      <c r="E53" s="3">
        <v>0</v>
      </c>
      <c r="F53" s="17">
        <f t="shared" si="0"/>
        <v>0</v>
      </c>
      <c r="G53" s="3">
        <v>0</v>
      </c>
      <c r="H53" s="17">
        <f t="shared" si="1"/>
        <v>0</v>
      </c>
      <c r="I53" s="3">
        <f t="shared" si="2"/>
        <v>0</v>
      </c>
      <c r="J53" s="21">
        <f t="shared" si="3"/>
        <v>0</v>
      </c>
      <c r="K53" s="23"/>
    </row>
    <row r="54" spans="1:11" ht="39.75" thickBot="1" x14ac:dyDescent="0.3">
      <c r="A54" s="4">
        <v>46</v>
      </c>
      <c r="B54" s="7" t="s">
        <v>47</v>
      </c>
      <c r="C54" s="3" t="s">
        <v>6</v>
      </c>
      <c r="D54" s="3">
        <v>5</v>
      </c>
      <c r="E54" s="3">
        <v>0</v>
      </c>
      <c r="F54" s="17">
        <f t="shared" si="0"/>
        <v>0</v>
      </c>
      <c r="G54" s="3">
        <v>0</v>
      </c>
      <c r="H54" s="17">
        <f t="shared" si="1"/>
        <v>0</v>
      </c>
      <c r="I54" s="3">
        <f t="shared" si="2"/>
        <v>0</v>
      </c>
      <c r="J54" s="21">
        <f t="shared" si="3"/>
        <v>0</v>
      </c>
      <c r="K54" s="23"/>
    </row>
    <row r="55" spans="1:11" ht="39.75" thickBot="1" x14ac:dyDescent="0.3">
      <c r="A55" s="4">
        <v>47</v>
      </c>
      <c r="B55" s="7" t="s">
        <v>48</v>
      </c>
      <c r="C55" s="3" t="s">
        <v>6</v>
      </c>
      <c r="D55" s="3">
        <v>8</v>
      </c>
      <c r="E55" s="3">
        <v>0</v>
      </c>
      <c r="F55" s="17">
        <f t="shared" si="0"/>
        <v>0</v>
      </c>
      <c r="G55" s="3">
        <v>0</v>
      </c>
      <c r="H55" s="17">
        <f t="shared" si="1"/>
        <v>0</v>
      </c>
      <c r="I55" s="3">
        <f t="shared" si="2"/>
        <v>0</v>
      </c>
      <c r="J55" s="21">
        <f t="shared" si="3"/>
        <v>0</v>
      </c>
      <c r="K55" s="23"/>
    </row>
    <row r="56" spans="1:11" ht="30.75" thickBot="1" x14ac:dyDescent="0.3">
      <c r="A56" s="4">
        <v>48</v>
      </c>
      <c r="B56" s="6" t="s">
        <v>49</v>
      </c>
      <c r="C56" s="3" t="s">
        <v>6</v>
      </c>
      <c r="D56" s="3">
        <v>67</v>
      </c>
      <c r="E56" s="3">
        <v>80</v>
      </c>
      <c r="F56" s="17">
        <f t="shared" si="0"/>
        <v>5360</v>
      </c>
      <c r="G56" s="3">
        <v>80</v>
      </c>
      <c r="H56" s="17">
        <f t="shared" si="1"/>
        <v>5360</v>
      </c>
      <c r="I56" s="3">
        <f t="shared" si="2"/>
        <v>96</v>
      </c>
      <c r="J56" s="21">
        <f t="shared" si="3"/>
        <v>6432</v>
      </c>
      <c r="K56" s="32" t="s">
        <v>79</v>
      </c>
    </row>
    <row r="57" spans="1:11" ht="27" thickBot="1" x14ac:dyDescent="0.3">
      <c r="A57" s="4">
        <v>49</v>
      </c>
      <c r="B57" s="6" t="s">
        <v>50</v>
      </c>
      <c r="C57" s="3" t="s">
        <v>6</v>
      </c>
      <c r="D57" s="3">
        <v>53</v>
      </c>
      <c r="E57" s="3">
        <v>120</v>
      </c>
      <c r="F57" s="17">
        <f t="shared" si="0"/>
        <v>6360</v>
      </c>
      <c r="G57" s="3">
        <v>120</v>
      </c>
      <c r="H57" s="17">
        <f t="shared" si="1"/>
        <v>6360</v>
      </c>
      <c r="I57" s="3">
        <f t="shared" si="2"/>
        <v>144</v>
      </c>
      <c r="J57" s="21">
        <f t="shared" si="3"/>
        <v>7632</v>
      </c>
      <c r="K57" s="23"/>
    </row>
    <row r="58" spans="1:11" ht="15.75" thickBot="1" x14ac:dyDescent="0.3">
      <c r="A58" s="4">
        <v>50</v>
      </c>
      <c r="B58" s="6" t="s">
        <v>51</v>
      </c>
      <c r="C58" s="3" t="s">
        <v>6</v>
      </c>
      <c r="D58" s="3">
        <v>14</v>
      </c>
      <c r="E58" s="3">
        <v>125</v>
      </c>
      <c r="F58" s="17">
        <f t="shared" si="0"/>
        <v>1750</v>
      </c>
      <c r="G58" s="3">
        <v>125</v>
      </c>
      <c r="H58" s="17">
        <f t="shared" si="1"/>
        <v>1750</v>
      </c>
      <c r="I58" s="3">
        <f t="shared" si="2"/>
        <v>150</v>
      </c>
      <c r="J58" s="21">
        <f t="shared" si="3"/>
        <v>2100</v>
      </c>
      <c r="K58" s="23"/>
    </row>
    <row r="59" spans="1:11" ht="39.75" thickBot="1" x14ac:dyDescent="0.3">
      <c r="A59" s="4">
        <v>51</v>
      </c>
      <c r="B59" s="7" t="s">
        <v>52</v>
      </c>
      <c r="C59" s="3" t="s">
        <v>6</v>
      </c>
      <c r="D59" s="3">
        <v>53</v>
      </c>
      <c r="E59" s="3">
        <v>0</v>
      </c>
      <c r="F59" s="17">
        <f t="shared" si="0"/>
        <v>0</v>
      </c>
      <c r="G59" s="3">
        <v>0</v>
      </c>
      <c r="H59" s="17">
        <f t="shared" si="1"/>
        <v>0</v>
      </c>
      <c r="I59" s="3">
        <f t="shared" si="2"/>
        <v>0</v>
      </c>
      <c r="J59" s="21">
        <f t="shared" si="3"/>
        <v>0</v>
      </c>
      <c r="K59" s="23"/>
    </row>
    <row r="60" spans="1:11" ht="39.75" thickBot="1" x14ac:dyDescent="0.3">
      <c r="A60" s="4">
        <v>52</v>
      </c>
      <c r="B60" s="7" t="s">
        <v>53</v>
      </c>
      <c r="C60" s="3" t="s">
        <v>6</v>
      </c>
      <c r="D60" s="3">
        <v>19</v>
      </c>
      <c r="E60" s="3">
        <v>0</v>
      </c>
      <c r="F60" s="17">
        <f t="shared" si="0"/>
        <v>0</v>
      </c>
      <c r="G60" s="3">
        <v>0</v>
      </c>
      <c r="H60" s="17">
        <f t="shared" si="1"/>
        <v>0</v>
      </c>
      <c r="I60" s="3">
        <f t="shared" si="2"/>
        <v>0</v>
      </c>
      <c r="J60" s="21">
        <f t="shared" si="3"/>
        <v>0</v>
      </c>
      <c r="K60" s="23"/>
    </row>
    <row r="61" spans="1:11" ht="52.5" thickBot="1" x14ac:dyDescent="0.3">
      <c r="A61" s="4">
        <v>53</v>
      </c>
      <c r="B61" s="7" t="s">
        <v>54</v>
      </c>
      <c r="C61" s="3" t="s">
        <v>6</v>
      </c>
      <c r="D61" s="3">
        <v>8</v>
      </c>
      <c r="E61" s="3">
        <v>0</v>
      </c>
      <c r="F61" s="17">
        <f t="shared" si="0"/>
        <v>0</v>
      </c>
      <c r="G61" s="3">
        <v>0</v>
      </c>
      <c r="H61" s="17">
        <f t="shared" si="1"/>
        <v>0</v>
      </c>
      <c r="I61" s="3">
        <f t="shared" si="2"/>
        <v>0</v>
      </c>
      <c r="J61" s="21">
        <f t="shared" si="3"/>
        <v>0</v>
      </c>
      <c r="K61" s="23"/>
    </row>
    <row r="62" spans="1:11" ht="39.75" thickBot="1" x14ac:dyDescent="0.3">
      <c r="A62" s="4">
        <v>54</v>
      </c>
      <c r="B62" s="7" t="s">
        <v>55</v>
      </c>
      <c r="C62" s="3" t="s">
        <v>6</v>
      </c>
      <c r="D62" s="3">
        <v>13</v>
      </c>
      <c r="E62" s="3">
        <v>0</v>
      </c>
      <c r="F62" s="17">
        <f t="shared" si="0"/>
        <v>0</v>
      </c>
      <c r="G62" s="3">
        <v>0</v>
      </c>
      <c r="H62" s="17">
        <f t="shared" si="1"/>
        <v>0</v>
      </c>
      <c r="I62" s="3">
        <f t="shared" si="2"/>
        <v>0</v>
      </c>
      <c r="J62" s="21">
        <f t="shared" si="3"/>
        <v>0</v>
      </c>
      <c r="K62" s="23"/>
    </row>
    <row r="63" spans="1:11" ht="39.75" thickBot="1" x14ac:dyDescent="0.3">
      <c r="A63" s="4">
        <v>55</v>
      </c>
      <c r="B63" s="7" t="s">
        <v>56</v>
      </c>
      <c r="C63" s="3" t="s">
        <v>6</v>
      </c>
      <c r="D63" s="3">
        <v>27</v>
      </c>
      <c r="E63" s="3">
        <v>0</v>
      </c>
      <c r="F63" s="17">
        <f t="shared" si="0"/>
        <v>0</v>
      </c>
      <c r="G63" s="3">
        <v>0</v>
      </c>
      <c r="H63" s="17">
        <f t="shared" si="1"/>
        <v>0</v>
      </c>
      <c r="I63" s="3">
        <f t="shared" si="2"/>
        <v>0</v>
      </c>
      <c r="J63" s="21">
        <f t="shared" si="3"/>
        <v>0</v>
      </c>
      <c r="K63" s="23"/>
    </row>
    <row r="64" spans="1:11" ht="39.75" thickBot="1" x14ac:dyDescent="0.3">
      <c r="A64" s="4">
        <v>56</v>
      </c>
      <c r="B64" s="7" t="s">
        <v>57</v>
      </c>
      <c r="C64" s="3" t="s">
        <v>6</v>
      </c>
      <c r="D64" s="3">
        <v>7</v>
      </c>
      <c r="E64" s="3">
        <v>0</v>
      </c>
      <c r="F64" s="17">
        <f t="shared" si="0"/>
        <v>0</v>
      </c>
      <c r="G64" s="3">
        <v>0</v>
      </c>
      <c r="H64" s="17">
        <f t="shared" si="1"/>
        <v>0</v>
      </c>
      <c r="I64" s="3">
        <f t="shared" si="2"/>
        <v>0</v>
      </c>
      <c r="J64" s="21">
        <f t="shared" si="3"/>
        <v>0</v>
      </c>
      <c r="K64" s="23"/>
    </row>
    <row r="65" spans="1:11" ht="39.75" thickBot="1" x14ac:dyDescent="0.3">
      <c r="A65" s="4">
        <v>57</v>
      </c>
      <c r="B65" s="7" t="s">
        <v>58</v>
      </c>
      <c r="C65" s="3" t="s">
        <v>6</v>
      </c>
      <c r="D65" s="3">
        <v>7</v>
      </c>
      <c r="E65" s="3">
        <v>0</v>
      </c>
      <c r="F65" s="17">
        <f t="shared" si="0"/>
        <v>0</v>
      </c>
      <c r="G65" s="3">
        <v>0</v>
      </c>
      <c r="H65" s="17">
        <f t="shared" si="1"/>
        <v>0</v>
      </c>
      <c r="I65" s="3">
        <f t="shared" si="2"/>
        <v>0</v>
      </c>
      <c r="J65" s="21">
        <f t="shared" si="3"/>
        <v>0</v>
      </c>
      <c r="K65" s="24"/>
    </row>
    <row r="66" spans="1:11" ht="15.75" thickBot="1" x14ac:dyDescent="0.3">
      <c r="A66" s="35" t="s">
        <v>68</v>
      </c>
      <c r="B66" s="36"/>
      <c r="C66" s="36"/>
      <c r="D66" s="36"/>
      <c r="E66" s="37"/>
      <c r="F66" s="13">
        <f>SUM(F7:F65)</f>
        <v>66486.25</v>
      </c>
      <c r="H66" s="13">
        <f>SUM(H7:H65)</f>
        <v>77245.239999999991</v>
      </c>
      <c r="J66" s="13">
        <f>SUM(J7:J65)</f>
        <v>92694.287999999986</v>
      </c>
    </row>
    <row r="68" spans="1:11" ht="26.25" customHeight="1" x14ac:dyDescent="0.25">
      <c r="B68" s="46" t="s">
        <v>80</v>
      </c>
      <c r="C68" s="46"/>
      <c r="D68" s="46"/>
      <c r="E68" s="46"/>
      <c r="F68" s="47"/>
      <c r="G68" s="47"/>
    </row>
    <row r="69" spans="1:11" x14ac:dyDescent="0.25">
      <c r="B69" s="46" t="s">
        <v>81</v>
      </c>
      <c r="C69" s="46"/>
      <c r="D69" s="46"/>
      <c r="E69" s="46"/>
    </row>
  </sheetData>
  <mergeCells count="13">
    <mergeCell ref="B68:E68"/>
    <mergeCell ref="B69:E69"/>
    <mergeCell ref="A3:A4"/>
    <mergeCell ref="A66:E66"/>
    <mergeCell ref="G3:H3"/>
    <mergeCell ref="E2:F2"/>
    <mergeCell ref="I3:J3"/>
    <mergeCell ref="G2:H2"/>
    <mergeCell ref="I2:J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2015-06-05T18:19:34Z</dcterms:created>
  <dcterms:modified xsi:type="dcterms:W3CDTF">2020-07-12T18:28:14Z</dcterms:modified>
</cp:coreProperties>
</file>