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Дача\"/>
    </mc:Choice>
  </mc:AlternateContent>
  <bookViews>
    <workbookView xWindow="0" yWindow="0" windowWidth="20490" windowHeight="7665"/>
  </bookViews>
  <sheets>
    <sheet name="Лист1" sheetId="1" r:id="rId1"/>
  </sheets>
  <definedNames>
    <definedName name="_xlnm._FilterDatabase" localSheetId="0" hidden="1">Лист1!$A$2:$I$55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E16" i="1"/>
  <c r="I17" i="1"/>
  <c r="G50" i="1" l="1"/>
  <c r="G44" i="1"/>
  <c r="G33" i="1"/>
  <c r="G32" i="1"/>
  <c r="G31" i="1"/>
  <c r="E26" i="1"/>
  <c r="I25" i="1"/>
  <c r="G25" i="1"/>
  <c r="E24" i="1"/>
  <c r="I24" i="1" s="1"/>
  <c r="B21" i="1"/>
  <c r="E21" i="1"/>
  <c r="G21" i="1" s="1"/>
  <c r="E20" i="1"/>
  <c r="G4" i="1"/>
  <c r="G17" i="1"/>
  <c r="G16" i="1"/>
  <c r="B16" i="1"/>
  <c r="B17" i="1" s="1"/>
  <c r="I39" i="1"/>
  <c r="I38" i="1"/>
  <c r="I37" i="1"/>
  <c r="I36" i="1"/>
  <c r="I35" i="1"/>
  <c r="I34" i="1"/>
  <c r="I33" i="1"/>
  <c r="I32" i="1"/>
  <c r="I31" i="1"/>
  <c r="I30" i="1"/>
  <c r="I29" i="1"/>
  <c r="I20" i="1"/>
  <c r="I16" i="1"/>
  <c r="I15" i="1"/>
  <c r="I12" i="1"/>
  <c r="I6" i="1"/>
  <c r="I5" i="1"/>
  <c r="I4" i="1"/>
  <c r="I19" i="1" l="1"/>
  <c r="I28" i="1"/>
  <c r="B24" i="1"/>
  <c r="B25" i="1" s="1"/>
  <c r="B26" i="1" s="1"/>
  <c r="B22" i="1"/>
  <c r="G24" i="1"/>
  <c r="I21" i="1"/>
  <c r="I14" i="1"/>
  <c r="G54" i="1"/>
  <c r="I54" i="1" s="1"/>
  <c r="G51" i="1"/>
  <c r="I51" i="1" s="1"/>
  <c r="G49" i="1"/>
  <c r="I49" i="1" s="1"/>
  <c r="G48" i="1"/>
  <c r="I48" i="1" s="1"/>
  <c r="G47" i="1"/>
  <c r="I47" i="1" s="1"/>
  <c r="G46" i="1"/>
  <c r="I46" i="1" s="1"/>
  <c r="G45" i="1"/>
  <c r="I45" i="1" s="1"/>
  <c r="G43" i="1"/>
  <c r="I43" i="1" s="1"/>
  <c r="G42" i="1"/>
  <c r="I42" i="1" s="1"/>
  <c r="G41" i="1"/>
  <c r="I41" i="1" s="1"/>
  <c r="I40" i="1" s="1"/>
  <c r="G39" i="1"/>
  <c r="G38" i="1"/>
  <c r="G37" i="1"/>
  <c r="G36" i="1"/>
  <c r="G35" i="1"/>
  <c r="G34" i="1"/>
  <c r="G30" i="1"/>
  <c r="G29" i="1"/>
  <c r="G20" i="1"/>
  <c r="G15" i="1"/>
  <c r="G14" i="1" s="1"/>
  <c r="G12" i="1"/>
  <c r="G6" i="1"/>
  <c r="G5" i="1"/>
  <c r="B5" i="1"/>
  <c r="B6" i="1" s="1"/>
  <c r="B12" i="1" s="1"/>
  <c r="B42" i="1"/>
  <c r="B43" i="1" s="1"/>
  <c r="B30" i="1"/>
  <c r="B44" i="1" l="1"/>
  <c r="B45" i="1" s="1"/>
  <c r="B46" i="1" s="1"/>
  <c r="B47" i="1" s="1"/>
  <c r="B48" i="1" s="1"/>
  <c r="B49" i="1" s="1"/>
  <c r="B50" i="1" s="1"/>
  <c r="B51" i="1" s="1"/>
  <c r="B54" i="1" s="1"/>
  <c r="B31" i="1"/>
  <c r="B32" i="1" s="1"/>
  <c r="B33" i="1" s="1"/>
  <c r="B34" i="1" s="1"/>
  <c r="B35" i="1" s="1"/>
  <c r="B36" i="1" s="1"/>
  <c r="B37" i="1" s="1"/>
  <c r="B38" i="1" s="1"/>
  <c r="B39" i="1" s="1"/>
  <c r="I3" i="1"/>
  <c r="I55" i="1" s="1"/>
  <c r="G3" i="1"/>
  <c r="G19" i="1"/>
  <c r="G28" i="1"/>
  <c r="G40" i="1"/>
  <c r="G55" i="1" l="1"/>
  <c r="G57" i="1" s="1"/>
</calcChain>
</file>

<file path=xl/sharedStrings.xml><?xml version="1.0" encoding="utf-8"?>
<sst xmlns="http://schemas.openxmlformats.org/spreadsheetml/2006/main" count="96" uniqueCount="65">
  <si>
    <t>Підлога</t>
  </si>
  <si>
    <t>кв.м</t>
  </si>
  <si>
    <t>Найменування робіт</t>
  </si>
  <si>
    <t>Од. вим</t>
  </si>
  <si>
    <t>Кількість</t>
  </si>
  <si>
    <t>Вартість</t>
  </si>
  <si>
    <t>Монтаж електричної теплої підлоги</t>
  </si>
  <si>
    <t>Укладка утеплювача під електричну теплу підлогу</t>
  </si>
  <si>
    <t>№ з/п</t>
  </si>
  <si>
    <t>Обєми робіт з улаштування санвузла</t>
  </si>
  <si>
    <t>Стіни</t>
  </si>
  <si>
    <t>Стеля</t>
  </si>
  <si>
    <t>компл</t>
  </si>
  <si>
    <t>Сантехнічні роботи</t>
  </si>
  <si>
    <t>Монтаж унітаза</t>
  </si>
  <si>
    <t>шт.</t>
  </si>
  <si>
    <t>м</t>
  </si>
  <si>
    <t>Улаштування отворів в перекритті Ф 122  для проходу труб К</t>
  </si>
  <si>
    <t>Улаштування отворів в перекритті Ф 42 для проходу труб В</t>
  </si>
  <si>
    <t>Підведення ХВ та ГВ ПП трубою з санвузла поверхом нижче</t>
  </si>
  <si>
    <t>Підведення каналізації з санвузла поверхом нижче</t>
  </si>
  <si>
    <t>Електромонтажні роботи</t>
  </si>
  <si>
    <t>Встановлення світильника</t>
  </si>
  <si>
    <t>Монтаж розетки</t>
  </si>
  <si>
    <t>Монтаж електросушки рушників</t>
  </si>
  <si>
    <t>куб.м</t>
  </si>
  <si>
    <t>Гідроізоляція підлоги євроруберойдом</t>
  </si>
  <si>
    <t>Улаштування цементно-піщаної стяжки</t>
  </si>
  <si>
    <t>Монтаж багета</t>
  </si>
  <si>
    <t>пог.м</t>
  </si>
  <si>
    <t>Улаштування отворів в перекритті Ф 62  для проходу труб К</t>
  </si>
  <si>
    <t>Монтаж датчика температури та регулятора для теплої підлоги</t>
  </si>
  <si>
    <t>Монтаж кабеля</t>
  </si>
  <si>
    <t>Монтаж розподільчої коробки</t>
  </si>
  <si>
    <t>Монтаж дифавтомата</t>
  </si>
  <si>
    <t>Монтаж вентилятора</t>
  </si>
  <si>
    <t>Улаштування отвору в цегляній стіні для монтажу вентилятора</t>
  </si>
  <si>
    <t>Монтаж душкабіни</t>
  </si>
  <si>
    <t>Улаштування точок ХВ та ГВ м/п трубою (в конструкції підлоги)</t>
  </si>
  <si>
    <t xml:space="preserve">Улаштування точки каналізації </t>
  </si>
  <si>
    <t>Монтаж вмивальника</t>
  </si>
  <si>
    <t>Монтаж бойлера</t>
  </si>
  <si>
    <t>Ціна за од. матеріалів</t>
  </si>
  <si>
    <t>Ціна за од. робіт</t>
  </si>
  <si>
    <t>Укладка плитки</t>
  </si>
  <si>
    <t>Кладка з газоблоку</t>
  </si>
  <si>
    <t>Монтаж вікна</t>
  </si>
  <si>
    <t>Укладка плитки по газоблоку</t>
  </si>
  <si>
    <t>Монтаж бруса 50*80</t>
  </si>
  <si>
    <t>Монтаж дошки 40*100</t>
  </si>
  <si>
    <t>Монтаж OSB-3</t>
  </si>
  <si>
    <t>Монтаж пінополістерольних плиток</t>
  </si>
  <si>
    <t>РАЗОМ</t>
  </si>
  <si>
    <t>Пульт управління пп</t>
  </si>
  <si>
    <t>Монтаж вимикача 2 кл</t>
  </si>
  <si>
    <t>черга</t>
  </si>
  <si>
    <t>зворотній клапан</t>
  </si>
  <si>
    <t>патрубок 250 мм</t>
  </si>
  <si>
    <t>Цемент</t>
  </si>
  <si>
    <t>Пісок</t>
  </si>
  <si>
    <t>Щебінь</t>
  </si>
  <si>
    <t>мішок 25 кг</t>
  </si>
  <si>
    <t>Плівка 120 мкм</t>
  </si>
  <si>
    <t>Пристінна стрічка</t>
  </si>
  <si>
    <t>Утеплювач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</si>
</sst>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i/>
      <u/>
      <sz val="11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3" borderId="3" xfId="0" applyFont="1" applyFill="1" applyBorder="1" applyAlignment="1">
      <alignment horizontal="center"/>
    </xf>
    <xf numFmtId="0" fontId="0" fillId="0" borderId="5" xfId="0" applyFill="1" applyBorder="1" applyAlignment="1">
      <alignment vertical="top" wrapText="1"/>
    </xf>
    <xf numFmtId="1" fontId="0" fillId="2" borderId="1" xfId="0" applyNumberForma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" fontId="1" fillId="3" borderId="3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="85" zoomScaleNormal="85" workbookViewId="0">
      <selection activeCell="A2" sqref="A2"/>
    </sheetView>
  </sheetViews>
  <sheetFormatPr defaultRowHeight="15" x14ac:dyDescent="0.25"/>
  <cols>
    <col min="2" max="2" width="7.85546875" style="1" customWidth="1"/>
    <col min="3" max="3" width="52.7109375" customWidth="1"/>
    <col min="4" max="4" width="13.5703125" customWidth="1"/>
    <col min="6" max="7" width="12" style="1" customWidth="1"/>
    <col min="8" max="8" width="18.28515625" style="1" customWidth="1"/>
    <col min="9" max="9" width="12" style="1" customWidth="1"/>
  </cols>
  <sheetData>
    <row r="1" spans="1:9" ht="18.75" x14ac:dyDescent="0.25">
      <c r="B1" s="20" t="s">
        <v>9</v>
      </c>
      <c r="C1" s="20"/>
      <c r="D1" s="20"/>
      <c r="E1" s="20"/>
      <c r="F1" s="20"/>
      <c r="G1" s="20"/>
      <c r="H1"/>
      <c r="I1"/>
    </row>
    <row r="2" spans="1:9" x14ac:dyDescent="0.25">
      <c r="A2" t="s">
        <v>55</v>
      </c>
      <c r="B2" s="3" t="s">
        <v>8</v>
      </c>
      <c r="C2" s="3" t="s">
        <v>2</v>
      </c>
      <c r="D2" s="3" t="s">
        <v>3</v>
      </c>
      <c r="E2" s="3" t="s">
        <v>4</v>
      </c>
      <c r="F2" s="3" t="s">
        <v>42</v>
      </c>
      <c r="G2" s="3" t="s">
        <v>5</v>
      </c>
      <c r="H2" s="3" t="s">
        <v>43</v>
      </c>
      <c r="I2" s="3" t="s">
        <v>5</v>
      </c>
    </row>
    <row r="3" spans="1:9" x14ac:dyDescent="0.25">
      <c r="B3" s="4"/>
      <c r="C3" s="5" t="s">
        <v>0</v>
      </c>
      <c r="D3" s="4"/>
      <c r="E3" s="4"/>
      <c r="F3" s="4"/>
      <c r="G3" s="11">
        <f>SUM(G4:G12)</f>
        <v>0</v>
      </c>
      <c r="H3" s="4"/>
      <c r="I3" s="11">
        <f>SUM(I4:I12)</f>
        <v>0</v>
      </c>
    </row>
    <row r="4" spans="1:9" x14ac:dyDescent="0.25">
      <c r="A4">
        <v>1</v>
      </c>
      <c r="B4" s="4">
        <v>1</v>
      </c>
      <c r="C4" s="6" t="s">
        <v>7</v>
      </c>
      <c r="D4" s="4" t="s">
        <v>1</v>
      </c>
      <c r="E4" s="4">
        <v>5</v>
      </c>
      <c r="F4" s="7"/>
      <c r="G4" s="4">
        <f t="shared" ref="G4:G12" si="0">E4*F4</f>
        <v>0</v>
      </c>
      <c r="H4" s="7"/>
      <c r="I4" s="4">
        <f>H4*E4</f>
        <v>0</v>
      </c>
    </row>
    <row r="5" spans="1:9" x14ac:dyDescent="0.25">
      <c r="A5">
        <v>1</v>
      </c>
      <c r="B5" s="4">
        <f>B4+1</f>
        <v>2</v>
      </c>
      <c r="C5" s="6" t="s">
        <v>26</v>
      </c>
      <c r="D5" s="4" t="s">
        <v>1</v>
      </c>
      <c r="E5" s="4">
        <v>5</v>
      </c>
      <c r="F5" s="7"/>
      <c r="G5" s="4">
        <f t="shared" si="0"/>
        <v>0</v>
      </c>
      <c r="H5" s="7"/>
      <c r="I5" s="4">
        <f t="shared" ref="I5:I12" si="1">H5*E5</f>
        <v>0</v>
      </c>
    </row>
    <row r="6" spans="1:9" x14ac:dyDescent="0.25">
      <c r="A6">
        <v>1</v>
      </c>
      <c r="B6" s="4">
        <f t="shared" ref="B6" si="2">B5+1</f>
        <v>3</v>
      </c>
      <c r="C6" s="6" t="s">
        <v>27</v>
      </c>
      <c r="D6" s="4" t="s">
        <v>1</v>
      </c>
      <c r="E6" s="4">
        <v>5</v>
      </c>
      <c r="F6" s="7"/>
      <c r="G6" s="4">
        <f t="shared" si="0"/>
        <v>0</v>
      </c>
      <c r="H6" s="7"/>
      <c r="I6" s="4">
        <f t="shared" si="1"/>
        <v>0</v>
      </c>
    </row>
    <row r="7" spans="1:9" x14ac:dyDescent="0.25">
      <c r="A7">
        <v>1</v>
      </c>
      <c r="B7" s="4"/>
      <c r="C7" s="6" t="s">
        <v>62</v>
      </c>
      <c r="D7" s="4"/>
      <c r="E7" s="4">
        <v>15</v>
      </c>
      <c r="F7" s="7"/>
      <c r="G7" s="4"/>
      <c r="H7" s="7"/>
      <c r="I7" s="4"/>
    </row>
    <row r="8" spans="1:9" x14ac:dyDescent="0.25">
      <c r="A8">
        <v>1</v>
      </c>
      <c r="B8" s="4"/>
      <c r="C8" s="6" t="s">
        <v>58</v>
      </c>
      <c r="D8" s="4" t="s">
        <v>61</v>
      </c>
      <c r="E8" s="4">
        <v>3</v>
      </c>
      <c r="F8" s="7"/>
      <c r="G8" s="4"/>
      <c r="H8" s="7"/>
      <c r="I8" s="4"/>
    </row>
    <row r="9" spans="1:9" x14ac:dyDescent="0.25">
      <c r="A9">
        <v>1</v>
      </c>
      <c r="B9" s="4"/>
      <c r="C9" s="6" t="s">
        <v>59</v>
      </c>
      <c r="D9" s="4" t="s">
        <v>61</v>
      </c>
      <c r="E9" s="4">
        <v>9</v>
      </c>
      <c r="F9" s="7"/>
      <c r="G9" s="4"/>
      <c r="H9" s="7"/>
      <c r="I9" s="4"/>
    </row>
    <row r="10" spans="1:9" x14ac:dyDescent="0.25">
      <c r="A10">
        <v>1</v>
      </c>
      <c r="B10" s="4"/>
      <c r="C10" s="6" t="s">
        <v>60</v>
      </c>
      <c r="D10" s="4"/>
      <c r="E10" s="4"/>
      <c r="F10" s="7"/>
      <c r="G10" s="4"/>
      <c r="H10" s="7"/>
      <c r="I10" s="4"/>
    </row>
    <row r="11" spans="1:9" x14ac:dyDescent="0.25">
      <c r="B11" s="4"/>
      <c r="C11" s="6" t="s">
        <v>63</v>
      </c>
      <c r="D11" s="4"/>
      <c r="E11" s="4"/>
      <c r="F11" s="7"/>
      <c r="G11" s="4"/>
      <c r="H11" s="7"/>
      <c r="I11" s="4"/>
    </row>
    <row r="12" spans="1:9" x14ac:dyDescent="0.25">
      <c r="B12" s="4">
        <f>B6+1</f>
        <v>4</v>
      </c>
      <c r="C12" s="6" t="s">
        <v>44</v>
      </c>
      <c r="D12" s="4" t="s">
        <v>1</v>
      </c>
      <c r="E12" s="4">
        <v>5</v>
      </c>
      <c r="F12" s="7"/>
      <c r="G12" s="4">
        <f t="shared" si="0"/>
        <v>0</v>
      </c>
      <c r="H12" s="7"/>
      <c r="I12" s="4">
        <f t="shared" si="1"/>
        <v>0</v>
      </c>
    </row>
    <row r="13" spans="1:9" x14ac:dyDescent="0.25">
      <c r="B13" s="4"/>
      <c r="C13" s="8"/>
      <c r="D13" s="4"/>
      <c r="E13" s="4"/>
      <c r="F13" s="7"/>
      <c r="G13" s="4"/>
      <c r="H13" s="7"/>
      <c r="I13" s="4"/>
    </row>
    <row r="14" spans="1:9" x14ac:dyDescent="0.25">
      <c r="B14" s="4"/>
      <c r="C14" s="5" t="s">
        <v>10</v>
      </c>
      <c r="D14" s="4"/>
      <c r="E14" s="4"/>
      <c r="F14" s="7"/>
      <c r="G14" s="11">
        <f>SUM(G15:G17)</f>
        <v>0</v>
      </c>
      <c r="H14" s="7"/>
      <c r="I14" s="11">
        <f>SUM(I15:I17)</f>
        <v>0</v>
      </c>
    </row>
    <row r="15" spans="1:9" x14ac:dyDescent="0.25">
      <c r="A15">
        <v>1</v>
      </c>
      <c r="B15" s="4">
        <v>1</v>
      </c>
      <c r="C15" s="6" t="s">
        <v>45</v>
      </c>
      <c r="D15" s="4" t="s">
        <v>25</v>
      </c>
      <c r="E15" s="4">
        <v>4</v>
      </c>
      <c r="F15" s="7"/>
      <c r="G15" s="4">
        <f t="shared" ref="G15:G17" si="3">E15*F15</f>
        <v>0</v>
      </c>
      <c r="H15" s="7"/>
      <c r="I15" s="4">
        <f t="shared" ref="I15:I17" si="4">H15*E15</f>
        <v>0</v>
      </c>
    </row>
    <row r="16" spans="1:9" x14ac:dyDescent="0.25">
      <c r="A16">
        <v>1</v>
      </c>
      <c r="B16" s="4">
        <f t="shared" ref="B16:B17" si="5">B15+1</f>
        <v>2</v>
      </c>
      <c r="C16" s="6" t="s">
        <v>47</v>
      </c>
      <c r="D16" s="4" t="s">
        <v>1</v>
      </c>
      <c r="E16" s="4">
        <f>(2+3)*2*2.5-0.8*1.2-1*2</f>
        <v>22.04</v>
      </c>
      <c r="F16" s="7"/>
      <c r="G16" s="4">
        <f t="shared" si="3"/>
        <v>0</v>
      </c>
      <c r="H16" s="7"/>
      <c r="I16" s="4">
        <f t="shared" si="4"/>
        <v>0</v>
      </c>
    </row>
    <row r="17" spans="1:9" x14ac:dyDescent="0.25">
      <c r="A17">
        <v>1</v>
      </c>
      <c r="B17" s="4">
        <f t="shared" si="5"/>
        <v>3</v>
      </c>
      <c r="C17" s="6" t="s">
        <v>46</v>
      </c>
      <c r="D17" s="4" t="s">
        <v>15</v>
      </c>
      <c r="E17" s="4">
        <v>1</v>
      </c>
      <c r="F17" s="7"/>
      <c r="G17" s="4">
        <f t="shared" si="3"/>
        <v>0</v>
      </c>
      <c r="H17" s="7"/>
      <c r="I17" s="4">
        <f t="shared" si="4"/>
        <v>0</v>
      </c>
    </row>
    <row r="18" spans="1:9" x14ac:dyDescent="0.25">
      <c r="B18" s="4"/>
      <c r="C18" s="6"/>
      <c r="D18" s="4"/>
      <c r="E18" s="4"/>
      <c r="F18" s="7"/>
      <c r="G18" s="4"/>
      <c r="H18" s="7"/>
      <c r="I18" s="4"/>
    </row>
    <row r="19" spans="1:9" x14ac:dyDescent="0.25">
      <c r="B19" s="4"/>
      <c r="C19" s="5" t="s">
        <v>11</v>
      </c>
      <c r="D19" s="4"/>
      <c r="E19" s="4"/>
      <c r="F19" s="15"/>
      <c r="G19" s="16">
        <f>SUM(G20:G25)</f>
        <v>0</v>
      </c>
      <c r="H19" s="7"/>
      <c r="I19" s="16">
        <f>SUM(I20:I25)</f>
        <v>0</v>
      </c>
    </row>
    <row r="20" spans="1:9" x14ac:dyDescent="0.25">
      <c r="A20">
        <v>1</v>
      </c>
      <c r="B20" s="4">
        <v>1</v>
      </c>
      <c r="C20" s="6" t="s">
        <v>49</v>
      </c>
      <c r="D20" s="4" t="s">
        <v>29</v>
      </c>
      <c r="E20" s="4">
        <f>(2+3)*2</f>
        <v>10</v>
      </c>
      <c r="F20" s="15"/>
      <c r="G20" s="17">
        <f t="shared" ref="G20:G25" si="6">E20*F20</f>
        <v>0</v>
      </c>
      <c r="H20" s="7"/>
      <c r="I20" s="4">
        <f t="shared" ref="I20:I25" si="7">H20*E20</f>
        <v>0</v>
      </c>
    </row>
    <row r="21" spans="1:9" x14ac:dyDescent="0.25">
      <c r="A21">
        <v>1</v>
      </c>
      <c r="B21" s="4">
        <f t="shared" ref="B21:B26" si="8">B20+1</f>
        <v>2</v>
      </c>
      <c r="C21" s="6" t="s">
        <v>48</v>
      </c>
      <c r="D21" s="4" t="s">
        <v>29</v>
      </c>
      <c r="E21" s="4">
        <f>6*2</f>
        <v>12</v>
      </c>
      <c r="F21" s="15"/>
      <c r="G21" s="17">
        <f t="shared" si="6"/>
        <v>0</v>
      </c>
      <c r="H21" s="7"/>
      <c r="I21" s="4">
        <f t="shared" si="7"/>
        <v>0</v>
      </c>
    </row>
    <row r="22" spans="1:9" x14ac:dyDescent="0.25">
      <c r="A22">
        <v>1</v>
      </c>
      <c r="B22" s="4">
        <f t="shared" si="8"/>
        <v>3</v>
      </c>
      <c r="C22" s="6" t="s">
        <v>64</v>
      </c>
      <c r="D22" s="4"/>
      <c r="E22" s="4"/>
      <c r="F22" s="15"/>
      <c r="G22" s="17"/>
      <c r="H22" s="7"/>
      <c r="I22" s="4"/>
    </row>
    <row r="23" spans="1:9" x14ac:dyDescent="0.25">
      <c r="B23" s="4"/>
      <c r="C23" s="6"/>
      <c r="D23" s="4"/>
      <c r="E23" s="4"/>
      <c r="F23" s="15"/>
      <c r="G23" s="17"/>
      <c r="H23" s="7"/>
      <c r="I23" s="4"/>
    </row>
    <row r="24" spans="1:9" x14ac:dyDescent="0.25">
      <c r="A24">
        <v>1</v>
      </c>
      <c r="B24" s="4">
        <f>B21+1</f>
        <v>3</v>
      </c>
      <c r="C24" s="6" t="s">
        <v>50</v>
      </c>
      <c r="D24" s="4" t="s">
        <v>1</v>
      </c>
      <c r="E24" s="4">
        <f>2*5</f>
        <v>10</v>
      </c>
      <c r="F24" s="15"/>
      <c r="G24" s="17">
        <f t="shared" si="6"/>
        <v>0</v>
      </c>
      <c r="H24" s="7"/>
      <c r="I24" s="4">
        <f t="shared" si="7"/>
        <v>0</v>
      </c>
    </row>
    <row r="25" spans="1:9" x14ac:dyDescent="0.25">
      <c r="B25" s="4">
        <f t="shared" si="8"/>
        <v>4</v>
      </c>
      <c r="C25" s="6" t="s">
        <v>51</v>
      </c>
      <c r="D25" s="4" t="s">
        <v>1</v>
      </c>
      <c r="E25" s="4">
        <v>5</v>
      </c>
      <c r="F25" s="15"/>
      <c r="G25" s="17">
        <f t="shared" si="6"/>
        <v>0</v>
      </c>
      <c r="H25" s="7"/>
      <c r="I25" s="4">
        <f t="shared" si="7"/>
        <v>0</v>
      </c>
    </row>
    <row r="26" spans="1:9" x14ac:dyDescent="0.25">
      <c r="B26" s="4">
        <f t="shared" si="8"/>
        <v>5</v>
      </c>
      <c r="C26" s="6" t="s">
        <v>28</v>
      </c>
      <c r="D26" s="4" t="s">
        <v>29</v>
      </c>
      <c r="E26" s="4">
        <f>(2+3)*2</f>
        <v>10</v>
      </c>
      <c r="F26" s="15"/>
      <c r="G26" s="17"/>
      <c r="H26" s="7"/>
      <c r="I26" s="4"/>
    </row>
    <row r="27" spans="1:9" x14ac:dyDescent="0.25">
      <c r="B27" s="4"/>
      <c r="C27" s="6"/>
      <c r="D27" s="4"/>
      <c r="E27" s="4"/>
      <c r="F27" s="7"/>
      <c r="G27" s="4"/>
      <c r="H27" s="7"/>
      <c r="I27" s="4"/>
    </row>
    <row r="28" spans="1:9" x14ac:dyDescent="0.25">
      <c r="B28" s="4"/>
      <c r="C28" s="5" t="s">
        <v>13</v>
      </c>
      <c r="D28" s="4"/>
      <c r="E28" s="4"/>
      <c r="F28" s="7"/>
      <c r="G28" s="11">
        <f>SUM(G29:G39)</f>
        <v>0</v>
      </c>
      <c r="H28" s="7"/>
      <c r="I28" s="11">
        <f>SUM(I29:I39)</f>
        <v>0</v>
      </c>
    </row>
    <row r="29" spans="1:9" x14ac:dyDescent="0.25">
      <c r="B29" s="4">
        <v>1</v>
      </c>
      <c r="C29" s="6" t="s">
        <v>14</v>
      </c>
      <c r="D29" s="4" t="s">
        <v>15</v>
      </c>
      <c r="E29" s="4">
        <v>1</v>
      </c>
      <c r="F29" s="7"/>
      <c r="G29" s="4">
        <f t="shared" ref="G29:G39" si="9">E29*F29</f>
        <v>0</v>
      </c>
      <c r="H29" s="7"/>
      <c r="I29" s="4">
        <f t="shared" ref="I29:I39" si="10">H29*E29</f>
        <v>0</v>
      </c>
    </row>
    <row r="30" spans="1:9" x14ac:dyDescent="0.25">
      <c r="B30" s="4">
        <f>B29+1</f>
        <v>2</v>
      </c>
      <c r="C30" s="6" t="s">
        <v>37</v>
      </c>
      <c r="D30" s="4" t="s">
        <v>15</v>
      </c>
      <c r="E30" s="4">
        <v>1</v>
      </c>
      <c r="F30" s="7"/>
      <c r="G30" s="4">
        <f t="shared" si="9"/>
        <v>0</v>
      </c>
      <c r="H30" s="7"/>
      <c r="I30" s="4">
        <f t="shared" si="10"/>
        <v>0</v>
      </c>
    </row>
    <row r="31" spans="1:9" x14ac:dyDescent="0.25">
      <c r="B31" s="4">
        <f t="shared" ref="B31:B33" si="11">B30+1</f>
        <v>3</v>
      </c>
      <c r="C31" s="6" t="s">
        <v>40</v>
      </c>
      <c r="D31" s="4" t="s">
        <v>15</v>
      </c>
      <c r="E31" s="4">
        <v>1</v>
      </c>
      <c r="F31" s="7"/>
      <c r="G31" s="4">
        <f t="shared" si="9"/>
        <v>0</v>
      </c>
      <c r="H31" s="7"/>
      <c r="I31" s="4">
        <f t="shared" si="10"/>
        <v>0</v>
      </c>
    </row>
    <row r="32" spans="1:9" x14ac:dyDescent="0.25">
      <c r="B32" s="4">
        <f t="shared" si="11"/>
        <v>4</v>
      </c>
      <c r="C32" s="6" t="s">
        <v>41</v>
      </c>
      <c r="D32" s="4" t="s">
        <v>15</v>
      </c>
      <c r="E32" s="4">
        <v>1</v>
      </c>
      <c r="F32" s="7"/>
      <c r="G32" s="4">
        <f t="shared" si="9"/>
        <v>0</v>
      </c>
      <c r="H32" s="7"/>
      <c r="I32" s="4">
        <f t="shared" si="10"/>
        <v>0</v>
      </c>
    </row>
    <row r="33" spans="1:9" ht="30" x14ac:dyDescent="0.25">
      <c r="A33">
        <v>1</v>
      </c>
      <c r="B33" s="4">
        <f t="shared" si="11"/>
        <v>5</v>
      </c>
      <c r="C33" s="6" t="s">
        <v>19</v>
      </c>
      <c r="D33" s="4" t="s">
        <v>16</v>
      </c>
      <c r="E33" s="4">
        <v>20</v>
      </c>
      <c r="F33" s="7"/>
      <c r="G33" s="4">
        <f t="shared" si="9"/>
        <v>0</v>
      </c>
      <c r="H33" s="7"/>
      <c r="I33" s="4">
        <f t="shared" si="10"/>
        <v>0</v>
      </c>
    </row>
    <row r="34" spans="1:9" ht="30" x14ac:dyDescent="0.25">
      <c r="A34">
        <v>1</v>
      </c>
      <c r="B34" s="4">
        <f t="shared" ref="B34:B38" si="12">B33+1</f>
        <v>6</v>
      </c>
      <c r="C34" s="6" t="s">
        <v>38</v>
      </c>
      <c r="D34" s="4" t="s">
        <v>15</v>
      </c>
      <c r="E34" s="4">
        <v>8</v>
      </c>
      <c r="F34" s="7"/>
      <c r="G34" s="4">
        <f t="shared" si="9"/>
        <v>0</v>
      </c>
      <c r="H34" s="7"/>
      <c r="I34" s="4">
        <f t="shared" si="10"/>
        <v>0</v>
      </c>
    </row>
    <row r="35" spans="1:9" x14ac:dyDescent="0.25">
      <c r="A35">
        <v>1</v>
      </c>
      <c r="B35" s="4">
        <f t="shared" si="12"/>
        <v>7</v>
      </c>
      <c r="C35" s="6" t="s">
        <v>20</v>
      </c>
      <c r="D35" s="4" t="s">
        <v>16</v>
      </c>
      <c r="E35" s="4">
        <v>3</v>
      </c>
      <c r="F35" s="7"/>
      <c r="G35" s="4">
        <f t="shared" si="9"/>
        <v>0</v>
      </c>
      <c r="H35" s="7"/>
      <c r="I35" s="4">
        <f t="shared" si="10"/>
        <v>0</v>
      </c>
    </row>
    <row r="36" spans="1:9" x14ac:dyDescent="0.25">
      <c r="A36">
        <v>1</v>
      </c>
      <c r="B36" s="4">
        <f t="shared" si="12"/>
        <v>8</v>
      </c>
      <c r="C36" s="6" t="s">
        <v>39</v>
      </c>
      <c r="D36" s="4" t="s">
        <v>15</v>
      </c>
      <c r="E36" s="4">
        <v>4</v>
      </c>
      <c r="F36" s="7"/>
      <c r="G36" s="4">
        <f t="shared" si="9"/>
        <v>0</v>
      </c>
      <c r="H36" s="7"/>
      <c r="I36" s="4">
        <f t="shared" si="10"/>
        <v>0</v>
      </c>
    </row>
    <row r="37" spans="1:9" ht="30" x14ac:dyDescent="0.25">
      <c r="B37" s="4">
        <f t="shared" si="12"/>
        <v>9</v>
      </c>
      <c r="C37" s="6" t="s">
        <v>18</v>
      </c>
      <c r="D37" s="4" t="s">
        <v>15</v>
      </c>
      <c r="E37" s="4">
        <v>2</v>
      </c>
      <c r="F37" s="7"/>
      <c r="G37" s="4">
        <f t="shared" si="9"/>
        <v>0</v>
      </c>
      <c r="H37" s="7"/>
      <c r="I37" s="4">
        <f t="shared" si="10"/>
        <v>0</v>
      </c>
    </row>
    <row r="38" spans="1:9" ht="30" x14ac:dyDescent="0.25">
      <c r="B38" s="4">
        <f t="shared" si="12"/>
        <v>10</v>
      </c>
      <c r="C38" s="6" t="s">
        <v>17</v>
      </c>
      <c r="D38" s="4" t="s">
        <v>15</v>
      </c>
      <c r="E38" s="4">
        <v>1</v>
      </c>
      <c r="F38" s="7"/>
      <c r="G38" s="4">
        <f t="shared" si="9"/>
        <v>0</v>
      </c>
      <c r="H38" s="7"/>
      <c r="I38" s="4">
        <f t="shared" si="10"/>
        <v>0</v>
      </c>
    </row>
    <row r="39" spans="1:9" ht="30" x14ac:dyDescent="0.25">
      <c r="B39" s="4">
        <f t="shared" ref="B39" si="13">B38+1</f>
        <v>11</v>
      </c>
      <c r="C39" s="6" t="s">
        <v>30</v>
      </c>
      <c r="D39" s="4" t="s">
        <v>15</v>
      </c>
      <c r="E39" s="4">
        <v>1</v>
      </c>
      <c r="F39" s="7"/>
      <c r="G39" s="4">
        <f t="shared" si="9"/>
        <v>0</v>
      </c>
      <c r="H39" s="7"/>
      <c r="I39" s="4">
        <f t="shared" si="10"/>
        <v>0</v>
      </c>
    </row>
    <row r="40" spans="1:9" x14ac:dyDescent="0.25">
      <c r="B40" s="4"/>
      <c r="C40" s="5" t="s">
        <v>21</v>
      </c>
      <c r="D40" s="4"/>
      <c r="E40" s="4"/>
      <c r="F40" s="4"/>
      <c r="G40" s="11">
        <f>SUM(G41:G54)</f>
        <v>0</v>
      </c>
      <c r="H40" s="4"/>
      <c r="I40" s="11">
        <f>SUM(I41:I54)</f>
        <v>0</v>
      </c>
    </row>
    <row r="41" spans="1:9" x14ac:dyDescent="0.25">
      <c r="B41" s="4">
        <v>1</v>
      </c>
      <c r="C41" s="6" t="s">
        <v>22</v>
      </c>
      <c r="D41" s="4" t="s">
        <v>15</v>
      </c>
      <c r="E41" s="4">
        <v>1</v>
      </c>
      <c r="F41" s="7"/>
      <c r="G41" s="4">
        <f t="shared" ref="G41:G54" si="14">E41*F41</f>
        <v>0</v>
      </c>
      <c r="H41" s="7"/>
      <c r="I41" s="4">
        <f t="shared" ref="I41:I54" si="15">G41*H41</f>
        <v>0</v>
      </c>
    </row>
    <row r="42" spans="1:9" x14ac:dyDescent="0.25">
      <c r="B42" s="4">
        <f>B41+1</f>
        <v>2</v>
      </c>
      <c r="C42" s="6" t="s">
        <v>6</v>
      </c>
      <c r="D42" s="4" t="s">
        <v>1</v>
      </c>
      <c r="E42" s="4">
        <v>3</v>
      </c>
      <c r="F42" s="7"/>
      <c r="G42" s="4">
        <f t="shared" si="14"/>
        <v>0</v>
      </c>
      <c r="H42" s="7"/>
      <c r="I42" s="4">
        <f t="shared" si="15"/>
        <v>0</v>
      </c>
    </row>
    <row r="43" spans="1:9" ht="30" x14ac:dyDescent="0.25">
      <c r="B43" s="4">
        <f>B42+1</f>
        <v>3</v>
      </c>
      <c r="C43" s="6" t="s">
        <v>31</v>
      </c>
      <c r="D43" s="4" t="s">
        <v>12</v>
      </c>
      <c r="E43" s="4">
        <v>1</v>
      </c>
      <c r="F43" s="7"/>
      <c r="G43" s="4">
        <f t="shared" si="14"/>
        <v>0</v>
      </c>
      <c r="H43" s="7"/>
      <c r="I43" s="4">
        <f t="shared" si="15"/>
        <v>0</v>
      </c>
    </row>
    <row r="44" spans="1:9" x14ac:dyDescent="0.25">
      <c r="B44" s="4">
        <f t="shared" ref="B44:B46" si="16">B43+1</f>
        <v>4</v>
      </c>
      <c r="C44" s="6" t="s">
        <v>53</v>
      </c>
      <c r="D44" s="4" t="s">
        <v>15</v>
      </c>
      <c r="E44" s="4">
        <v>1</v>
      </c>
      <c r="F44" s="7"/>
      <c r="G44" s="4">
        <f t="shared" ref="G44" si="17">E44*F44</f>
        <v>0</v>
      </c>
      <c r="H44" s="7"/>
      <c r="I44" s="4"/>
    </row>
    <row r="45" spans="1:9" x14ac:dyDescent="0.25">
      <c r="B45" s="4">
        <f t="shared" si="16"/>
        <v>5</v>
      </c>
      <c r="C45" s="6" t="s">
        <v>23</v>
      </c>
      <c r="D45" s="4" t="s">
        <v>15</v>
      </c>
      <c r="E45" s="4">
        <v>3</v>
      </c>
      <c r="F45" s="7"/>
      <c r="G45" s="4">
        <f t="shared" si="14"/>
        <v>0</v>
      </c>
      <c r="H45" s="7"/>
      <c r="I45" s="4">
        <f t="shared" si="15"/>
        <v>0</v>
      </c>
    </row>
    <row r="46" spans="1:9" x14ac:dyDescent="0.25">
      <c r="B46" s="4">
        <f t="shared" si="16"/>
        <v>6</v>
      </c>
      <c r="C46" s="6" t="s">
        <v>24</v>
      </c>
      <c r="D46" s="4" t="s">
        <v>15</v>
      </c>
      <c r="E46" s="4">
        <v>1</v>
      </c>
      <c r="F46" s="7"/>
      <c r="G46" s="4">
        <f t="shared" si="14"/>
        <v>0</v>
      </c>
      <c r="H46" s="7"/>
      <c r="I46" s="4">
        <f t="shared" si="15"/>
        <v>0</v>
      </c>
    </row>
    <row r="47" spans="1:9" x14ac:dyDescent="0.25">
      <c r="B47" s="4">
        <f t="shared" ref="B47:B51" si="18">B46+1</f>
        <v>7</v>
      </c>
      <c r="C47" s="9" t="s">
        <v>32</v>
      </c>
      <c r="D47" s="10" t="s">
        <v>16</v>
      </c>
      <c r="E47" s="10">
        <v>25</v>
      </c>
      <c r="F47" s="2"/>
      <c r="G47" s="4">
        <f t="shared" si="14"/>
        <v>0</v>
      </c>
      <c r="H47" s="2"/>
      <c r="I47" s="4">
        <f t="shared" si="15"/>
        <v>0</v>
      </c>
    </row>
    <row r="48" spans="1:9" x14ac:dyDescent="0.25">
      <c r="B48" s="4">
        <f t="shared" si="18"/>
        <v>8</v>
      </c>
      <c r="C48" s="9" t="s">
        <v>33</v>
      </c>
      <c r="D48" s="4" t="s">
        <v>15</v>
      </c>
      <c r="E48" s="4">
        <v>1</v>
      </c>
      <c r="F48" s="2"/>
      <c r="G48" s="4">
        <f t="shared" si="14"/>
        <v>0</v>
      </c>
      <c r="H48" s="2"/>
      <c r="I48" s="4">
        <f t="shared" si="15"/>
        <v>0</v>
      </c>
    </row>
    <row r="49" spans="1:9" x14ac:dyDescent="0.25">
      <c r="B49" s="4">
        <f t="shared" si="18"/>
        <v>9</v>
      </c>
      <c r="C49" s="9" t="s">
        <v>54</v>
      </c>
      <c r="D49" s="4" t="s">
        <v>15</v>
      </c>
      <c r="E49" s="4">
        <v>1</v>
      </c>
      <c r="F49" s="2"/>
      <c r="G49" s="4">
        <f t="shared" si="14"/>
        <v>0</v>
      </c>
      <c r="H49" s="2"/>
      <c r="I49" s="4">
        <f t="shared" si="15"/>
        <v>0</v>
      </c>
    </row>
    <row r="50" spans="1:9" x14ac:dyDescent="0.25">
      <c r="B50" s="4">
        <f t="shared" si="18"/>
        <v>10</v>
      </c>
      <c r="C50" s="9" t="s">
        <v>34</v>
      </c>
      <c r="D50" s="4" t="s">
        <v>15</v>
      </c>
      <c r="E50" s="4">
        <v>1</v>
      </c>
      <c r="F50" s="2"/>
      <c r="G50" s="4">
        <f t="shared" si="14"/>
        <v>0</v>
      </c>
      <c r="H50" s="2"/>
      <c r="I50" s="4"/>
    </row>
    <row r="51" spans="1:9" x14ac:dyDescent="0.25">
      <c r="B51" s="4">
        <f t="shared" si="18"/>
        <v>11</v>
      </c>
      <c r="C51" s="9" t="s">
        <v>35</v>
      </c>
      <c r="D51" s="4" t="s">
        <v>15</v>
      </c>
      <c r="E51" s="4">
        <v>1</v>
      </c>
      <c r="F51" s="2"/>
      <c r="G51" s="4">
        <f t="shared" si="14"/>
        <v>0</v>
      </c>
      <c r="H51" s="2"/>
      <c r="I51" s="4">
        <f t="shared" si="15"/>
        <v>0</v>
      </c>
    </row>
    <row r="52" spans="1:9" x14ac:dyDescent="0.25">
      <c r="B52" s="4"/>
      <c r="C52" s="9" t="s">
        <v>56</v>
      </c>
      <c r="D52" s="4"/>
      <c r="E52" s="4"/>
      <c r="F52" s="2"/>
      <c r="G52" s="12"/>
      <c r="H52" s="2"/>
      <c r="I52" s="12"/>
    </row>
    <row r="53" spans="1:9" x14ac:dyDescent="0.25">
      <c r="A53">
        <v>1</v>
      </c>
      <c r="B53" s="4"/>
      <c r="C53" s="9" t="s">
        <v>57</v>
      </c>
      <c r="D53" s="4"/>
      <c r="E53" s="4"/>
      <c r="F53" s="2"/>
      <c r="G53" s="12"/>
      <c r="H53" s="2"/>
      <c r="I53" s="12"/>
    </row>
    <row r="54" spans="1:9" ht="30.75" thickBot="1" x14ac:dyDescent="0.3">
      <c r="B54" s="4">
        <f>B51+1</f>
        <v>12</v>
      </c>
      <c r="C54" s="9" t="s">
        <v>36</v>
      </c>
      <c r="D54" s="4" t="s">
        <v>15</v>
      </c>
      <c r="E54" s="4">
        <v>1</v>
      </c>
      <c r="F54" s="2"/>
      <c r="G54" s="12">
        <f t="shared" si="14"/>
        <v>0</v>
      </c>
      <c r="H54" s="2"/>
      <c r="I54" s="12">
        <f t="shared" si="15"/>
        <v>0</v>
      </c>
    </row>
    <row r="55" spans="1:9" ht="15.75" thickBot="1" x14ac:dyDescent="0.3">
      <c r="C55" s="14" t="s">
        <v>52</v>
      </c>
      <c r="G55" s="18">
        <f>SUM(G3,G14,G19,G28,G40)</f>
        <v>0</v>
      </c>
      <c r="I55" s="13">
        <f>SUM(I3,I14,I19,I28,I40)</f>
        <v>0</v>
      </c>
    </row>
    <row r="57" spans="1:9" x14ac:dyDescent="0.25">
      <c r="G57" s="19">
        <f>SUM(G55:I55)</f>
        <v>0</v>
      </c>
    </row>
    <row r="59" spans="1:9" x14ac:dyDescent="0.25">
      <c r="I59" s="1">
        <f>5*0.05</f>
        <v>0.25</v>
      </c>
    </row>
  </sheetData>
  <autoFilter ref="A2:I55"/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2020-05-06T17:43:48Z</dcterms:created>
  <dcterms:modified xsi:type="dcterms:W3CDTF">2020-08-05T17:28:41Z</dcterms:modified>
</cp:coreProperties>
</file>