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60" windowWidth="2175" windowHeight="1170"/>
  </bookViews>
  <sheets>
    <sheet name="секц 13" sheetId="1" r:id="rId1"/>
  </sheets>
  <calcPr calcId="145621"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1" i="1" l="1"/>
  <c r="F31" i="1"/>
  <c r="D10" i="1"/>
  <c r="F10" i="1"/>
  <c r="F24" i="1"/>
  <c r="F39" i="1"/>
  <c r="J30" i="1"/>
  <c r="J38" i="1"/>
  <c r="L38" i="1"/>
  <c r="J35" i="1"/>
  <c r="L35" i="1"/>
  <c r="J32" i="1"/>
  <c r="L32" i="1"/>
  <c r="J36" i="1"/>
  <c r="L36" i="1"/>
  <c r="J31" i="1"/>
  <c r="L31" i="1"/>
  <c r="J33" i="1"/>
  <c r="L33" i="1"/>
  <c r="J37" i="1"/>
  <c r="L37" i="1"/>
  <c r="J34" i="1"/>
  <c r="L34" i="1"/>
  <c r="J10" i="1"/>
  <c r="L10" i="1"/>
  <c r="J11" i="1"/>
  <c r="L11" i="1"/>
  <c r="J12" i="1"/>
  <c r="L12" i="1"/>
  <c r="J13" i="1"/>
  <c r="L13" i="1"/>
  <c r="J14" i="1"/>
  <c r="L14" i="1"/>
  <c r="J15" i="1"/>
  <c r="L15" i="1"/>
  <c r="J16" i="1"/>
  <c r="L16" i="1"/>
  <c r="J17" i="1"/>
  <c r="L17" i="1"/>
  <c r="J18" i="1"/>
  <c r="L18" i="1"/>
  <c r="J19" i="1"/>
  <c r="L19" i="1"/>
  <c r="J20" i="1"/>
  <c r="L20" i="1"/>
  <c r="J21" i="1"/>
  <c r="L21" i="1"/>
  <c r="J22" i="1"/>
  <c r="L22" i="1"/>
  <c r="J23" i="1"/>
  <c r="L23" i="1"/>
  <c r="J24" i="1"/>
  <c r="L24" i="1"/>
  <c r="J25" i="1"/>
  <c r="L25" i="1"/>
  <c r="J26" i="1"/>
  <c r="L26" i="1"/>
  <c r="J27" i="1"/>
  <c r="L27" i="1"/>
  <c r="J28" i="1"/>
  <c r="L28" i="1"/>
  <c r="J29" i="1"/>
  <c r="L29" i="1"/>
  <c r="L30" i="1"/>
  <c r="L39" i="1"/>
</calcChain>
</file>

<file path=xl/sharedStrings.xml><?xml version="1.0" encoding="utf-8"?>
<sst xmlns="http://schemas.openxmlformats.org/spreadsheetml/2006/main" count="98" uniqueCount="55">
  <si>
    <t>№ п\п</t>
  </si>
  <si>
    <t xml:space="preserve">Найменування робіт </t>
  </si>
  <si>
    <t>Одиниця виміру</t>
  </si>
  <si>
    <t>Кількість</t>
  </si>
  <si>
    <t>Всього</t>
  </si>
  <si>
    <t>Найменування матеріалів та послуг</t>
  </si>
  <si>
    <t>По нормі, коеф</t>
  </si>
  <si>
    <t>Монтаж стелі (Армстронг)</t>
  </si>
  <si>
    <t>м2</t>
  </si>
  <si>
    <t>Профіль Т-подібний  1200*23*24*0,23</t>
  </si>
  <si>
    <t>шт</t>
  </si>
  <si>
    <t>Профіль поперечний білий Т-24 (1200*25)</t>
  </si>
  <si>
    <t>Профіль Т-подібний  600*23*24*0,23</t>
  </si>
  <si>
    <t>Профіль поперечний білий Т-24 (600*25)</t>
  </si>
  <si>
    <t>Профіль Т-подібний  3600*23*32*0,25</t>
  </si>
  <si>
    <t>Профіль Т-подібний  3000*20*22*0,25</t>
  </si>
  <si>
    <t>Кутник пристінний</t>
  </si>
  <si>
    <t>м/п</t>
  </si>
  <si>
    <t>Швидкопідвіс пружинний метелик</t>
  </si>
  <si>
    <t>Стрижень 125 мм, гачок</t>
  </si>
  <si>
    <t>Стрижень 125 мм, кільце</t>
  </si>
  <si>
    <t>Дюбель стельовий 6*40</t>
  </si>
  <si>
    <t>Дюбель -цвях с саморізом 6*40</t>
  </si>
  <si>
    <t>Саморіз по металу  3,5х25мм</t>
  </si>
  <si>
    <t>Карти для стелі Армстронг 600*600мм</t>
  </si>
  <si>
    <t>Саморіз по дереву  3,5х45мм</t>
  </si>
  <si>
    <t>Монтаж стельового коробу з ГКЛ(одна плоскість)</t>
  </si>
  <si>
    <t>м.п</t>
  </si>
  <si>
    <t xml:space="preserve">Профіль UD </t>
  </si>
  <si>
    <t>Профіль CD 60</t>
  </si>
  <si>
    <t>Саморіз 3,5*9,5 (блоха)</t>
  </si>
  <si>
    <t>Гіпсокартон стельовий 1,2*2,5</t>
  </si>
  <si>
    <t>Брус 50*50</t>
  </si>
  <si>
    <t>м3</t>
  </si>
  <si>
    <t>Профіль UD-27/30, 3 М</t>
  </si>
  <si>
    <t>Профіль CD-60/27, 3 М</t>
  </si>
  <si>
    <t>Шуруп самонарізаючий LN3,5*9,5</t>
  </si>
  <si>
    <t>Шуруп самонарізаючий TN3,5*25</t>
  </si>
  <si>
    <t>Шуруп 3,5*45 по дереву</t>
  </si>
  <si>
    <t>Дюбель цвях 6*40</t>
  </si>
  <si>
    <t>Гіпсокартон 1,2*2,5</t>
  </si>
  <si>
    <t>Зашивка інженерних ніш з ГКЛ</t>
  </si>
  <si>
    <t>Ціна за од. виміру з ПДВ, грн.</t>
  </si>
  <si>
    <t xml:space="preserve">Тендерне завдання/Комерційна пропозиція </t>
  </si>
  <si>
    <r>
      <t xml:space="preserve">Будівництво багатоквартирного житлового будинку з вбудовано прибудованими нежитловими приміщеннями за адресою:                  Київська обл., Києво-Святошинський р-н., с.Крюківщина, вул. Одеська. </t>
    </r>
    <r>
      <rPr>
        <b/>
        <sz val="16"/>
        <color rgb="FFFF0000"/>
        <rFont val="Calibri"/>
        <family val="2"/>
        <charset val="204"/>
        <scheme val="minor"/>
      </rPr>
      <t>Секція 13</t>
    </r>
  </si>
  <si>
    <t>Оздоблювальні роботи (армстронг)</t>
  </si>
  <si>
    <t>Загальна вартість робіт, грн. з ПДВ :</t>
  </si>
  <si>
    <t>Загальна вартість матеріалів, грн. з ПДВ :</t>
  </si>
  <si>
    <r>
      <rPr>
        <b/>
        <u/>
        <sz val="14"/>
        <color indexed="10"/>
        <rFont val="Calibri"/>
        <family val="2"/>
        <charset val="204"/>
      </rPr>
      <t>УВАГА!!!</t>
    </r>
    <r>
      <rPr>
        <b/>
        <sz val="14"/>
        <color indexed="10"/>
        <rFont val="Calibri"/>
        <family val="2"/>
        <charset val="204"/>
      </rPr>
      <t xml:space="preserve">
1. Матеріали надає Замовник або закуповує Підрядник за цінами погодженими із Замовником.
2. Замовником авансування робіт не передбачено та не проводиться. Роботи оплачуються по факту їх виконання та документального оформлення.  </t>
    </r>
  </si>
  <si>
    <t>Включити у вартість робіт</t>
  </si>
  <si>
    <r>
      <rPr>
        <b/>
        <sz val="11"/>
        <color indexed="8"/>
        <rFont val="Calibri"/>
        <family val="2"/>
        <charset val="204"/>
      </rPr>
      <t>ЗАГАЛЬНІ ВИМОГИ:</t>
    </r>
    <r>
      <rPr>
        <sz val="11"/>
        <color theme="1"/>
        <rFont val="Calibri"/>
        <family val="2"/>
        <charset val="204"/>
        <scheme val="minor"/>
      </rPr>
      <t xml:space="preserve">
1. Місце виконання робіт: Києво-Святошинський р-н, с. Крюківщина, вул. Одеська, 23.
2. Виконнання робіт в повному обсязі здійснюється силами та засобами Підрядника.
3. Строк виконання робіт: Згідно графіку до 31.05.2021 року.</t>
    </r>
  </si>
  <si>
    <r>
      <rPr>
        <b/>
        <sz val="11"/>
        <color indexed="8"/>
        <rFont val="Calibri"/>
        <family val="2"/>
        <charset val="204"/>
      </rPr>
      <t>ІНШІ УМОВИ:</t>
    </r>
    <r>
      <rPr>
        <sz val="11"/>
        <color theme="1"/>
        <rFont val="Calibri"/>
        <family val="2"/>
        <charset val="204"/>
        <scheme val="minor"/>
      </rPr>
      <t xml:space="preserve">
Цією пропозицією ми погоджуємося з усіма умовами та вимогами визначеними у технічному завданні зокрема:                                                                                                                                                                                       
Робоча документація перевірена Підрядником, зауваження відсутні.
</t>
    </r>
    <r>
      <rPr>
        <sz val="11"/>
        <color indexed="10"/>
        <rFont val="Calibri"/>
        <family val="2"/>
        <charset val="204"/>
      </rPr>
      <t>Вартість робіт враховує транспортування матеріалів на місце будівництва та застосування механізмів, розгрузка, загрузка, занесення, рознесення матеріалів наданих замовником або закуплених Підрядником.</t>
    </r>
    <r>
      <rPr>
        <sz val="11"/>
        <color theme="1"/>
        <rFont val="Calibri"/>
        <family val="2"/>
        <charset val="204"/>
        <scheme val="minor"/>
      </rPr>
      <t xml:space="preserve">
У вартості пропозиції враховані всі витратні, супутні матеріали, роботи і витрати необхідні для виконання повного обсягу робіт згідно наданої на тендер робочої документації.
На вартість пропозиції встановлюються тверді ціни які включають:
- Погодження норм витрат матеріалів та розробка технологічної карти в разі потреби.
</t>
    </r>
    <r>
      <rPr>
        <sz val="11"/>
        <color indexed="10"/>
        <rFont val="Calibri"/>
        <family val="2"/>
        <charset val="204"/>
      </rPr>
      <t>- Витратні, кріпильні, супутні матеріали в тому числі, шурупи, дюбеля, цвяхи,  маркери, олівці, біти, бури, свердла, ножі, леза, відрізні круги, папір шліфувальний, стрічка малярна, плівка поліетиленова будівельна, щітки, хрестики, клиночки, диски алмазні, чашки алмазні, шпателя, піна тощо та роботи і витрати необхідні для виконання повного обсягу робіт тощо.</t>
    </r>
    <r>
      <rPr>
        <sz val="11"/>
        <color theme="1"/>
        <rFont val="Calibri"/>
        <family val="2"/>
        <charset val="204"/>
        <scheme val="minor"/>
      </rPr>
      <t xml:space="preserve">
- Прибуток, загальновиробничі та адміністративні витрати, ризики, інфляція на період виконання робіт, витрати на відрядження, додаткові витрати в зв’язку з сезонними чинниками, амортизація інструменту, транспорту, обладнання замовника та  тимчасові пристосування, перевезення робітників на об’єкт транспортом підрядника, витрати на охорону праці та пожежну безпеку, всі інші супутні роботи і витрати підрядника пов’язані із здійсненням будівельно робіт передбачених даною КП.
- Вертикальне та горизонтальне переміщення матеріалів та обладнання; 
- Підготовчі роботи, що передбачені технологією виконання робіт (якщо дані роботи не передбачені даним переліком);
- При висоті до 4 м всередині будівлі та до 6 м зовні передбачено  виконання робіт з інвентарних столиків, драбин і приставних драбин; 
- Прибирання побутового сміття та складування його у визначеному замовником місці для подальшого навантаження та вивезення;
- Вартість робіт враховує, що роботи виконуються на будівництві житлового комплекса паралельно з іншими підрядними організаціями.
В склад робіт входить:
Проживання робітників підрядника забезпечується підрядником. 
Розміщення «вагончиків» підрядника на території замовника здійснюється за умови відшкодування відповідних витрат (електропостачання, комунальні витрати, тощо).</t>
    </r>
  </si>
  <si>
    <r>
      <rPr>
        <b/>
        <sz val="11"/>
        <color indexed="8"/>
        <rFont val="Calibri"/>
        <family val="2"/>
        <charset val="204"/>
      </rPr>
      <t>ЗАЗНАЧИТИ:</t>
    </r>
    <r>
      <rPr>
        <sz val="11"/>
        <color theme="1"/>
        <rFont val="Calibri"/>
        <family val="2"/>
        <charset val="204"/>
        <scheme val="minor"/>
      </rPr>
      <t xml:space="preserve">
Кількість робітників, що будуть задіяні на виконанні робіт ____________________(зазначити)
Чисельність ІТП (працівників ПТО), що будуть задіяні на виконанні робіт ____________________(зазначити)
Умови оплати__________________(зазначити)
Строк виконання робіт  ________________(зазначити)
Гарантія на виконані роботи________________ (зазначити)
Досвід виконання аналогічних договорів  (обєкти, замовники) _______________ (зазначити)</t>
    </r>
  </si>
  <si>
    <t xml:space="preserve">Замовник -    ТОВ "ОРАНЖ БУД"    </t>
  </si>
  <si>
    <t xml:space="preserve">Підрядник -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</si>
</sst>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р_._-;\-* #,##0.00_р_._-;_-* &quot;-&quot;??_р_._-;_-@_-"/>
    <numFmt numFmtId="165" formatCode="#,##0.00_р_."/>
    <numFmt numFmtId="166" formatCode="0.0"/>
  </numFmts>
  <fonts count="23" x14ac:knownFonts="1">
    <font>
      <sz val="11"/>
      <color theme="1"/>
      <name val="Calibri"/>
      <family val="2"/>
      <charset val="204"/>
      <scheme val="minor"/>
    </font>
    <font>
      <sz val="11"/>
      <color theme="1"/>
      <name val="Calibri"/>
      <family val="2"/>
      <charset val="204"/>
      <scheme val="minor"/>
    </font>
    <font>
      <b/>
      <sz val="11"/>
      <color theme="1"/>
      <name val="Calibri"/>
      <family val="2"/>
      <charset val="204"/>
      <scheme val="minor"/>
    </font>
    <font>
      <b/>
      <sz val="11"/>
      <name val="Calibri"/>
      <family val="2"/>
      <charset val="204"/>
      <scheme val="minor"/>
    </font>
    <font>
      <sz val="11"/>
      <name val="Calibri"/>
      <family val="2"/>
      <charset val="204"/>
      <scheme val="minor"/>
    </font>
    <font>
      <sz val="11"/>
      <color rgb="FF000000"/>
      <name val="Calibri"/>
      <family val="2"/>
      <charset val="204"/>
    </font>
    <font>
      <sz val="10"/>
      <name val="Arial"/>
      <family val="2"/>
      <charset val="204"/>
    </font>
    <font>
      <sz val="10"/>
      <name val="Calibri"/>
      <family val="2"/>
      <charset val="204"/>
      <scheme val="minor"/>
    </font>
    <font>
      <sz val="10"/>
      <name val="Calibri"/>
      <family val="2"/>
      <charset val="204"/>
    </font>
    <font>
      <sz val="12"/>
      <color theme="1"/>
      <name val="Times New Roman"/>
      <family val="1"/>
      <charset val="204"/>
    </font>
    <font>
      <b/>
      <sz val="12"/>
      <color theme="1"/>
      <name val="Times New Roman"/>
      <family val="1"/>
      <charset val="204"/>
    </font>
    <font>
      <sz val="16"/>
      <color theme="1"/>
      <name val="Calibri"/>
      <family val="2"/>
      <charset val="204"/>
      <scheme val="minor"/>
    </font>
    <font>
      <b/>
      <sz val="16"/>
      <color theme="1"/>
      <name val="Calibri"/>
      <family val="2"/>
      <charset val="204"/>
      <scheme val="minor"/>
    </font>
    <font>
      <b/>
      <sz val="16"/>
      <name val="Calibri"/>
      <family val="2"/>
      <charset val="204"/>
      <scheme val="minor"/>
    </font>
    <font>
      <b/>
      <sz val="12"/>
      <color theme="1"/>
      <name val="Calibri"/>
      <family val="2"/>
      <charset val="204"/>
      <scheme val="minor"/>
    </font>
    <font>
      <b/>
      <sz val="16"/>
      <color rgb="FFFF0000"/>
      <name val="Calibri"/>
      <family val="2"/>
      <charset val="204"/>
      <scheme val="minor"/>
    </font>
    <font>
      <b/>
      <sz val="11"/>
      <color rgb="FFFF0000"/>
      <name val="Calibri"/>
      <family val="2"/>
      <charset val="204"/>
      <scheme val="minor"/>
    </font>
    <font>
      <b/>
      <sz val="14"/>
      <color indexed="10"/>
      <name val="Calibri"/>
      <family val="2"/>
      <charset val="204"/>
    </font>
    <font>
      <b/>
      <u/>
      <sz val="14"/>
      <color indexed="10"/>
      <name val="Calibri"/>
      <family val="2"/>
      <charset val="204"/>
    </font>
    <font>
      <b/>
      <sz val="14"/>
      <color rgb="FFFF0000"/>
      <name val="Calibri"/>
      <family val="2"/>
      <charset val="204"/>
      <scheme val="minor"/>
    </font>
    <font>
      <b/>
      <sz val="11"/>
      <color indexed="8"/>
      <name val="Calibri"/>
      <family val="2"/>
      <charset val="204"/>
    </font>
    <font>
      <sz val="11"/>
      <color indexed="10"/>
      <name val="Calibri"/>
      <family val="2"/>
      <charset val="204"/>
    </font>
    <font>
      <sz val="10"/>
      <color rgb="FFFF0000"/>
      <name val="Calibri"/>
      <family val="2"/>
      <charset val="204"/>
      <scheme val="minor"/>
    </font>
  </fonts>
  <fills count="5">
    <fill>
      <patternFill patternType="none"/>
    </fill>
    <fill>
      <patternFill patternType="gray125"/>
    </fill>
    <fill>
      <patternFill patternType="solid">
        <fgColor theme="0"/>
        <bgColor indexed="64"/>
      </patternFill>
    </fill>
    <fill>
      <patternFill patternType="solid">
        <fgColor rgb="FFFFFFFF"/>
        <bgColor rgb="FFFFFFFF"/>
      </patternFill>
    </fill>
    <fill>
      <patternFill patternType="solid">
        <fgColor rgb="FFFFFF0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1" fillId="0" borderId="0"/>
    <xf numFmtId="0" fontId="5" fillId="0" borderId="0"/>
    <xf numFmtId="0" fontId="6" fillId="0" borderId="0"/>
  </cellStyleXfs>
  <cellXfs count="91">
    <xf numFmtId="0" fontId="0" fillId="0" borderId="0" xfId="0"/>
    <xf numFmtId="0" fontId="0" fillId="0" borderId="0" xfId="0" applyFont="1"/>
    <xf numFmtId="0" fontId="0" fillId="0" borderId="0" xfId="0" applyFont="1" applyAlignment="1">
      <alignment horizontal="left" vertical="center" wrapText="1"/>
    </xf>
    <xf numFmtId="165" fontId="0" fillId="0" borderId="0" xfId="0" applyNumberFormat="1" applyFont="1" applyAlignment="1">
      <alignment horizontal="right"/>
    </xf>
    <xf numFmtId="0" fontId="0" fillId="0" borderId="0" xfId="0" applyFont="1" applyAlignment="1">
      <alignment vertical="center" wrapText="1"/>
    </xf>
    <xf numFmtId="0" fontId="0" fillId="0" borderId="0" xfId="0" applyFont="1" applyAlignment="1">
      <alignment horizontal="center" vertical="center"/>
    </xf>
    <xf numFmtId="164" fontId="0" fillId="0" borderId="0" xfId="0" applyNumberFormat="1" applyFont="1" applyAlignment="1">
      <alignment horizontal="right" vertical="center"/>
    </xf>
    <xf numFmtId="0" fontId="2" fillId="0" borderId="1" xfId="0" applyFont="1" applyBorder="1" applyAlignment="1">
      <alignment horizontal="center" vertical="center" wrapText="1"/>
    </xf>
    <xf numFmtId="0" fontId="3" fillId="0" borderId="1" xfId="0" applyNumberFormat="1" applyFont="1" applyBorder="1" applyAlignment="1">
      <alignment horizontal="center" vertical="center" wrapText="1"/>
    </xf>
    <xf numFmtId="165" fontId="3" fillId="0" borderId="1" xfId="0" applyNumberFormat="1" applyFont="1" applyBorder="1" applyAlignment="1">
      <alignment horizontal="center" vertical="center" wrapText="1"/>
    </xf>
    <xf numFmtId="0" fontId="4" fillId="0" borderId="1" xfId="0" applyNumberFormat="1" applyFont="1" applyBorder="1" applyAlignment="1">
      <alignment horizontal="center" vertical="center" wrapText="1"/>
    </xf>
    <xf numFmtId="0" fontId="7" fillId="2" borderId="1" xfId="3" applyFont="1" applyFill="1" applyBorder="1" applyAlignment="1">
      <alignment horizontal="left" vertical="center" wrapText="1"/>
    </xf>
    <xf numFmtId="164" fontId="4" fillId="0" borderId="1" xfId="0" applyNumberFormat="1" applyFont="1" applyFill="1" applyBorder="1" applyAlignment="1">
      <alignment horizontal="right" vertical="center" wrapText="1"/>
    </xf>
    <xf numFmtId="0" fontId="7" fillId="2" borderId="0" xfId="3" applyFont="1" applyFill="1" applyBorder="1" applyAlignment="1">
      <alignment horizontal="left" vertical="center" wrapText="1"/>
    </xf>
    <xf numFmtId="0" fontId="8" fillId="3" borderId="2" xfId="0" applyFont="1" applyFill="1" applyBorder="1" applyAlignment="1">
      <alignment horizontal="left" vertical="center" wrapText="1"/>
    </xf>
    <xf numFmtId="2" fontId="4" fillId="0" borderId="1" xfId="0" applyNumberFormat="1" applyFont="1" applyBorder="1" applyAlignment="1">
      <alignment horizontal="center" vertical="center" wrapText="1"/>
    </xf>
    <xf numFmtId="0" fontId="8" fillId="3" borderId="0" xfId="0" applyFont="1" applyFill="1" applyBorder="1" applyAlignment="1">
      <alignment horizontal="left" vertical="center" wrapText="1"/>
    </xf>
    <xf numFmtId="0" fontId="9" fillId="0" borderId="0" xfId="0" applyFont="1"/>
    <xf numFmtId="0" fontId="10" fillId="0" borderId="0" xfId="0" applyFont="1" applyAlignment="1">
      <alignment vertical="center"/>
    </xf>
    <xf numFmtId="0" fontId="9" fillId="0" borderId="0" xfId="0" applyFont="1" applyAlignment="1">
      <alignment horizontal="right"/>
    </xf>
    <xf numFmtId="2" fontId="9" fillId="0" borderId="0" xfId="0" applyNumberFormat="1" applyFont="1" applyAlignment="1">
      <alignment horizontal="center" vertical="center"/>
    </xf>
    <xf numFmtId="2" fontId="9" fillId="0" borderId="0" xfId="0" applyNumberFormat="1" applyFont="1" applyAlignment="1">
      <alignment horizontal="right"/>
    </xf>
    <xf numFmtId="2" fontId="0" fillId="0" borderId="0" xfId="0" applyNumberFormat="1" applyAlignment="1">
      <alignment horizontal="center" vertical="center"/>
    </xf>
    <xf numFmtId="0" fontId="11" fillId="0" borderId="0" xfId="0" applyFont="1"/>
    <xf numFmtId="0" fontId="13" fillId="0" borderId="0" xfId="1" applyNumberFormat="1" applyFont="1" applyBorder="1" applyAlignment="1">
      <alignment horizontal="center" vertical="top" wrapText="1"/>
    </xf>
    <xf numFmtId="2" fontId="4"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2" fontId="3" fillId="0" borderId="1" xfId="0" applyNumberFormat="1" applyFont="1" applyBorder="1" applyAlignment="1">
      <alignment horizontal="center" vertical="center" wrapText="1"/>
    </xf>
    <xf numFmtId="0" fontId="0" fillId="0" borderId="1" xfId="0" applyBorder="1" applyAlignment="1">
      <alignment horizontal="center" vertical="center"/>
    </xf>
    <xf numFmtId="1" fontId="0" fillId="0" borderId="1" xfId="0" applyNumberFormat="1" applyBorder="1" applyAlignment="1">
      <alignment horizontal="center" vertical="center"/>
    </xf>
    <xf numFmtId="0" fontId="2" fillId="0" borderId="1" xfId="0" applyFont="1" applyBorder="1" applyAlignment="1">
      <alignment horizontal="center" vertical="center"/>
    </xf>
    <xf numFmtId="2" fontId="2" fillId="0" borderId="1" xfId="0" applyNumberFormat="1" applyFont="1" applyBorder="1" applyAlignment="1">
      <alignment horizontal="right" vertical="center"/>
    </xf>
    <xf numFmtId="2" fontId="0" fillId="0" borderId="1" xfId="0" applyNumberFormat="1" applyFont="1" applyFill="1" applyBorder="1" applyAlignment="1">
      <alignment horizontal="right" vertical="center"/>
    </xf>
    <xf numFmtId="0" fontId="4" fillId="0" borderId="1" xfId="0" applyFont="1" applyBorder="1" applyAlignment="1">
      <alignment horizontal="center" vertical="center" wrapText="1"/>
    </xf>
    <xf numFmtId="0" fontId="0" fillId="0" borderId="1" xfId="0" applyBorder="1" applyAlignment="1">
      <alignment horizontal="left" vertical="center" wrapText="1"/>
    </xf>
    <xf numFmtId="0" fontId="0" fillId="0" borderId="1" xfId="0" applyBorder="1" applyAlignment="1">
      <alignment horizontal="right" vertical="center"/>
    </xf>
    <xf numFmtId="0" fontId="2" fillId="0" borderId="1" xfId="0" applyFont="1" applyBorder="1" applyAlignment="1">
      <alignment horizontal="left" vertical="center" wrapText="1"/>
    </xf>
    <xf numFmtId="0" fontId="2" fillId="0" borderId="1" xfId="0" applyFont="1" applyBorder="1" applyAlignment="1">
      <alignment horizontal="right" vertical="center"/>
    </xf>
    <xf numFmtId="0" fontId="3"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2" fontId="2" fillId="0" borderId="1" xfId="0" applyNumberFormat="1" applyFont="1" applyFill="1" applyBorder="1" applyAlignment="1">
      <alignment horizontal="right" vertical="center"/>
    </xf>
    <xf numFmtId="0" fontId="7" fillId="0" borderId="1" xfId="3" applyFont="1" applyFill="1" applyBorder="1" applyAlignment="1">
      <alignment horizontal="left" vertical="center" wrapText="1"/>
    </xf>
    <xf numFmtId="0" fontId="4" fillId="0" borderId="1" xfId="0" applyNumberFormat="1" applyFont="1" applyFill="1" applyBorder="1" applyAlignment="1">
      <alignment horizontal="center" vertical="center" wrapText="1"/>
    </xf>
    <xf numFmtId="2" fontId="4" fillId="0" borderId="1" xfId="0" applyNumberFormat="1"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horizontal="right" vertical="center"/>
    </xf>
    <xf numFmtId="166" fontId="0" fillId="0" borderId="0" xfId="0" applyNumberFormat="1" applyFont="1"/>
    <xf numFmtId="166" fontId="4" fillId="0" borderId="0" xfId="1" applyNumberFormat="1" applyFont="1" applyBorder="1" applyAlignment="1">
      <alignment horizontal="center" vertical="top" wrapText="1"/>
    </xf>
    <xf numFmtId="166" fontId="0" fillId="0" borderId="0" xfId="0" applyNumberFormat="1" applyFont="1" applyAlignment="1">
      <alignment horizontal="right" vertical="center"/>
    </xf>
    <xf numFmtId="166" fontId="0" fillId="0" borderId="0" xfId="0" applyNumberFormat="1" applyFont="1" applyAlignment="1">
      <alignment horizontal="center" vertical="center"/>
    </xf>
    <xf numFmtId="1" fontId="9" fillId="0" borderId="0" xfId="0" applyNumberFormat="1" applyFont="1" applyAlignment="1">
      <alignment horizontal="right"/>
    </xf>
    <xf numFmtId="1" fontId="13" fillId="0" borderId="0" xfId="1" applyNumberFormat="1" applyFont="1" applyBorder="1" applyAlignment="1">
      <alignment horizontal="center" vertical="top" wrapText="1"/>
    </xf>
    <xf numFmtId="1" fontId="3" fillId="0" borderId="1" xfId="0" applyNumberFormat="1" applyFont="1" applyBorder="1" applyAlignment="1">
      <alignment horizontal="center" vertical="center" wrapText="1"/>
    </xf>
    <xf numFmtId="1" fontId="4" fillId="0" borderId="1" xfId="0" applyNumberFormat="1" applyFont="1" applyBorder="1" applyAlignment="1">
      <alignment horizontal="right" vertical="center" wrapText="1"/>
    </xf>
    <xf numFmtId="1" fontId="4" fillId="0" borderId="1" xfId="0" applyNumberFormat="1" applyFont="1" applyFill="1" applyBorder="1" applyAlignment="1">
      <alignment horizontal="right" vertical="center" wrapText="1"/>
    </xf>
    <xf numFmtId="1" fontId="0" fillId="0" borderId="0" xfId="0" applyNumberFormat="1" applyFont="1" applyAlignment="1">
      <alignment horizontal="center" vertical="center"/>
    </xf>
    <xf numFmtId="0" fontId="13" fillId="0" borderId="0" xfId="1" applyNumberFormat="1" applyFont="1" applyFill="1" applyBorder="1" applyAlignment="1">
      <alignment horizontal="center" vertical="top" wrapText="1"/>
    </xf>
    <xf numFmtId="2" fontId="2" fillId="0" borderId="1" xfId="0" applyNumberFormat="1" applyFont="1" applyFill="1" applyBorder="1" applyAlignment="1">
      <alignment horizontal="right"/>
    </xf>
    <xf numFmtId="2" fontId="14" fillId="0" borderId="1" xfId="0" applyNumberFormat="1" applyFont="1" applyFill="1" applyBorder="1" applyAlignment="1">
      <alignment vertical="center"/>
    </xf>
    <xf numFmtId="0" fontId="2" fillId="0" borderId="1" xfId="0" applyFont="1" applyFill="1" applyBorder="1"/>
    <xf numFmtId="0" fontId="2" fillId="0" borderId="1" xfId="0" applyFont="1" applyFill="1" applyBorder="1" applyAlignment="1">
      <alignment vertical="center" wrapText="1"/>
    </xf>
    <xf numFmtId="0" fontId="2" fillId="0" borderId="1" xfId="0" applyFont="1" applyFill="1" applyBorder="1" applyAlignment="1">
      <alignment horizontal="center" vertical="center" wrapText="1"/>
    </xf>
    <xf numFmtId="1" fontId="2" fillId="0" borderId="1" xfId="0" applyNumberFormat="1" applyFont="1" applyFill="1" applyBorder="1" applyAlignment="1">
      <alignment horizontal="center" vertical="center" wrapText="1"/>
    </xf>
    <xf numFmtId="165" fontId="2" fillId="0" borderId="1" xfId="0" applyNumberFormat="1" applyFont="1" applyFill="1" applyBorder="1" applyAlignment="1">
      <alignment vertical="center" wrapText="1"/>
    </xf>
    <xf numFmtId="166" fontId="3" fillId="0" borderId="0" xfId="1" applyNumberFormat="1" applyFont="1" applyFill="1" applyBorder="1" applyAlignment="1">
      <alignment horizontal="center" vertical="top" wrapText="1"/>
    </xf>
    <xf numFmtId="0" fontId="12" fillId="0" borderId="0" xfId="0" applyFont="1" applyFill="1"/>
    <xf numFmtId="0" fontId="12" fillId="0" borderId="0" xfId="0" applyFont="1" applyAlignment="1"/>
    <xf numFmtId="0" fontId="13" fillId="0" borderId="0" xfId="1" applyNumberFormat="1" applyFont="1" applyBorder="1" applyAlignment="1">
      <alignment vertical="top"/>
    </xf>
    <xf numFmtId="0" fontId="3" fillId="0" borderId="2" xfId="2" applyFont="1" applyBorder="1" applyAlignment="1">
      <alignment horizontal="left" vertical="center" wrapText="1"/>
    </xf>
    <xf numFmtId="0" fontId="13" fillId="0" borderId="0" xfId="1" applyNumberFormat="1" applyFont="1" applyBorder="1" applyAlignment="1">
      <alignment horizontal="center" vertical="top" wrapText="1"/>
    </xf>
    <xf numFmtId="0" fontId="3" fillId="4" borderId="1" xfId="0" applyNumberFormat="1" applyFont="1" applyFill="1" applyBorder="1" applyAlignment="1">
      <alignment horizontal="center" vertical="center" wrapText="1"/>
    </xf>
    <xf numFmtId="0" fontId="2" fillId="4" borderId="1" xfId="0" applyFont="1" applyFill="1" applyBorder="1" applyAlignment="1">
      <alignment horizontal="center" vertical="center"/>
    </xf>
    <xf numFmtId="2" fontId="4" fillId="0" borderId="1" xfId="0" applyNumberFormat="1" applyFont="1" applyBorder="1" applyAlignment="1">
      <alignment horizontal="right" vertical="center" wrapText="1"/>
    </xf>
    <xf numFmtId="2" fontId="4" fillId="0" borderId="1" xfId="0" applyNumberFormat="1" applyFont="1" applyFill="1" applyBorder="1" applyAlignment="1">
      <alignment horizontal="right" vertical="center" wrapText="1"/>
    </xf>
    <xf numFmtId="0" fontId="22" fillId="2" borderId="1" xfId="3" applyFont="1" applyFill="1" applyBorder="1" applyAlignment="1">
      <alignment horizontal="left" vertical="center" wrapText="1"/>
    </xf>
    <xf numFmtId="0" fontId="22" fillId="0" borderId="1" xfId="3" applyFont="1" applyFill="1" applyBorder="1" applyAlignment="1">
      <alignment horizontal="left" vertical="center" wrapText="1"/>
    </xf>
    <xf numFmtId="166" fontId="16" fillId="0" borderId="3" xfId="1" applyNumberFormat="1" applyFont="1" applyBorder="1" applyAlignment="1">
      <alignment horizontal="center" vertical="center" wrapText="1"/>
    </xf>
    <xf numFmtId="166" fontId="16" fillId="0" borderId="0" xfId="1" applyNumberFormat="1" applyFont="1" applyBorder="1" applyAlignment="1">
      <alignment horizontal="center" vertical="center" wrapText="1"/>
    </xf>
    <xf numFmtId="166" fontId="16" fillId="0" borderId="3" xfId="1" applyNumberFormat="1" applyFont="1" applyBorder="1" applyAlignment="1">
      <alignment horizontal="center" vertical="top" wrapText="1"/>
    </xf>
    <xf numFmtId="166" fontId="16" fillId="0" borderId="0" xfId="1" applyNumberFormat="1" applyFont="1" applyBorder="1" applyAlignment="1">
      <alignment horizontal="center" vertical="top" wrapText="1"/>
    </xf>
    <xf numFmtId="0" fontId="15" fillId="0" borderId="0" xfId="0" applyFont="1" applyAlignment="1">
      <alignment horizontal="center"/>
    </xf>
    <xf numFmtId="0" fontId="12" fillId="0" borderId="0" xfId="0" applyFont="1" applyAlignment="1">
      <alignment horizontal="center"/>
    </xf>
    <xf numFmtId="0" fontId="13" fillId="0" borderId="0" xfId="1" applyNumberFormat="1" applyFont="1" applyBorder="1" applyAlignment="1">
      <alignment horizontal="center" vertical="top" wrapText="1"/>
    </xf>
    <xf numFmtId="0" fontId="15" fillId="0" borderId="0" xfId="1" applyNumberFormat="1" applyFont="1" applyBorder="1" applyAlignment="1">
      <alignment horizontal="center" vertical="top" wrapText="1"/>
    </xf>
    <xf numFmtId="0" fontId="15" fillId="0" borderId="0" xfId="0" applyNumberFormat="1" applyFont="1" applyBorder="1" applyAlignment="1">
      <alignment horizontal="left" vertical="center" wrapText="1"/>
    </xf>
    <xf numFmtId="0" fontId="0" fillId="0" borderId="4" xfId="0" applyFont="1" applyBorder="1" applyAlignment="1">
      <alignment horizontal="left" vertical="top" wrapText="1"/>
    </xf>
    <xf numFmtId="0" fontId="0" fillId="0" borderId="5" xfId="0" applyFont="1" applyBorder="1" applyAlignment="1">
      <alignment horizontal="left" vertical="top" wrapText="1"/>
    </xf>
    <xf numFmtId="0" fontId="0" fillId="0" borderId="6" xfId="0" applyFont="1" applyBorder="1" applyAlignment="1">
      <alignment horizontal="left" vertical="top" wrapText="1"/>
    </xf>
    <xf numFmtId="0" fontId="17" fillId="0" borderId="4" xfId="0" applyFont="1" applyBorder="1" applyAlignment="1">
      <alignment horizontal="left" vertical="top" wrapText="1"/>
    </xf>
    <xf numFmtId="0" fontId="19" fillId="0" borderId="5" xfId="0" applyFont="1" applyBorder="1" applyAlignment="1">
      <alignment horizontal="left" vertical="top"/>
    </xf>
    <xf numFmtId="0" fontId="19" fillId="0" borderId="6" xfId="0" applyFont="1" applyBorder="1" applyAlignment="1">
      <alignment horizontal="left" vertical="top"/>
    </xf>
  </cellXfs>
  <cellStyles count="4">
    <cellStyle name="Обычный" xfId="0" builtinId="0"/>
    <cellStyle name="Обычный 2" xfId="3"/>
    <cellStyle name="Обычный 2 6 2 4 5" xfId="1"/>
    <cellStyle name="Обычный 4"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3"/>
  <sheetViews>
    <sheetView tabSelected="1" workbookViewId="0">
      <selection activeCell="G37" sqref="G37"/>
    </sheetView>
  </sheetViews>
  <sheetFormatPr defaultRowHeight="15" x14ac:dyDescent="0.25"/>
  <cols>
    <col min="2" max="2" width="34.7109375" style="1" customWidth="1"/>
    <col min="3" max="3" width="8.85546875" style="2" customWidth="1"/>
    <col min="4" max="5" width="8.85546875" style="1" customWidth="1"/>
    <col min="6" max="6" width="8.85546875" style="3" customWidth="1"/>
    <col min="7" max="7" width="52.7109375" style="3" customWidth="1"/>
    <col min="8" max="8" width="8.85546875" style="4" customWidth="1"/>
    <col min="9" max="9" width="8.85546875" style="5" customWidth="1"/>
    <col min="10" max="10" width="8.85546875" style="55" customWidth="1"/>
    <col min="11" max="11" width="8.85546875" style="5" customWidth="1"/>
    <col min="12" max="12" width="11.7109375" style="6" customWidth="1"/>
    <col min="13" max="13" width="8.85546875" style="48" customWidth="1"/>
    <col min="15" max="15" width="8.85546875" customWidth="1"/>
    <col min="258" max="258" width="5.7109375" customWidth="1"/>
    <col min="259" max="259" width="37.7109375" customWidth="1"/>
    <col min="260" max="260" width="9.7109375" customWidth="1"/>
    <col min="261" max="261" width="9.85546875" customWidth="1"/>
    <col min="262" max="262" width="9.28515625" customWidth="1"/>
    <col min="263" max="263" width="14.28515625" customWidth="1"/>
    <col min="264" max="264" width="41.140625" customWidth="1"/>
    <col min="265" max="266" width="9.7109375" customWidth="1"/>
    <col min="267" max="267" width="12.42578125" customWidth="1"/>
    <col min="268" max="268" width="11.7109375" customWidth="1"/>
    <col min="269" max="269" width="15.5703125" customWidth="1"/>
    <col min="271" max="271" width="12.140625" bestFit="1" customWidth="1"/>
    <col min="514" max="514" width="5.7109375" customWidth="1"/>
    <col min="515" max="515" width="37.7109375" customWidth="1"/>
    <col min="516" max="516" width="9.7109375" customWidth="1"/>
    <col min="517" max="517" width="9.85546875" customWidth="1"/>
    <col min="518" max="518" width="9.28515625" customWidth="1"/>
    <col min="519" max="519" width="14.28515625" customWidth="1"/>
    <col min="520" max="520" width="41.140625" customWidth="1"/>
    <col min="521" max="522" width="9.7109375" customWidth="1"/>
    <col min="523" max="523" width="12.42578125" customWidth="1"/>
    <col min="524" max="524" width="11.7109375" customWidth="1"/>
    <col min="525" max="525" width="15.5703125" customWidth="1"/>
    <col min="527" max="527" width="12.140625" bestFit="1" customWidth="1"/>
    <col min="770" max="770" width="5.7109375" customWidth="1"/>
    <col min="771" max="771" width="37.7109375" customWidth="1"/>
    <col min="772" max="772" width="9.7109375" customWidth="1"/>
    <col min="773" max="773" width="9.85546875" customWidth="1"/>
    <col min="774" max="774" width="9.28515625" customWidth="1"/>
    <col min="775" max="775" width="14.28515625" customWidth="1"/>
    <col min="776" max="776" width="41.140625" customWidth="1"/>
    <col min="777" max="778" width="9.7109375" customWidth="1"/>
    <col min="779" max="779" width="12.42578125" customWidth="1"/>
    <col min="780" max="780" width="11.7109375" customWidth="1"/>
    <col min="781" max="781" width="15.5703125" customWidth="1"/>
    <col min="783" max="783" width="12.140625" bestFit="1" customWidth="1"/>
    <col min="1026" max="1026" width="5.7109375" customWidth="1"/>
    <col min="1027" max="1027" width="37.7109375" customWidth="1"/>
    <col min="1028" max="1028" width="9.7109375" customWidth="1"/>
    <col min="1029" max="1029" width="9.85546875" customWidth="1"/>
    <col min="1030" max="1030" width="9.28515625" customWidth="1"/>
    <col min="1031" max="1031" width="14.28515625" customWidth="1"/>
    <col min="1032" max="1032" width="41.140625" customWidth="1"/>
    <col min="1033" max="1034" width="9.7109375" customWidth="1"/>
    <col min="1035" max="1035" width="12.42578125" customWidth="1"/>
    <col min="1036" max="1036" width="11.7109375" customWidth="1"/>
    <col min="1037" max="1037" width="15.5703125" customWidth="1"/>
    <col min="1039" max="1039" width="12.140625" bestFit="1" customWidth="1"/>
    <col min="1282" max="1282" width="5.7109375" customWidth="1"/>
    <col min="1283" max="1283" width="37.7109375" customWidth="1"/>
    <col min="1284" max="1284" width="9.7109375" customWidth="1"/>
    <col min="1285" max="1285" width="9.85546875" customWidth="1"/>
    <col min="1286" max="1286" width="9.28515625" customWidth="1"/>
    <col min="1287" max="1287" width="14.28515625" customWidth="1"/>
    <col min="1288" max="1288" width="41.140625" customWidth="1"/>
    <col min="1289" max="1290" width="9.7109375" customWidth="1"/>
    <col min="1291" max="1291" width="12.42578125" customWidth="1"/>
    <col min="1292" max="1292" width="11.7109375" customWidth="1"/>
    <col min="1293" max="1293" width="15.5703125" customWidth="1"/>
    <col min="1295" max="1295" width="12.140625" bestFit="1" customWidth="1"/>
    <col min="1538" max="1538" width="5.7109375" customWidth="1"/>
    <col min="1539" max="1539" width="37.7109375" customWidth="1"/>
    <col min="1540" max="1540" width="9.7109375" customWidth="1"/>
    <col min="1541" max="1541" width="9.85546875" customWidth="1"/>
    <col min="1542" max="1542" width="9.28515625" customWidth="1"/>
    <col min="1543" max="1543" width="14.28515625" customWidth="1"/>
    <col min="1544" max="1544" width="41.140625" customWidth="1"/>
    <col min="1545" max="1546" width="9.7109375" customWidth="1"/>
    <col min="1547" max="1547" width="12.42578125" customWidth="1"/>
    <col min="1548" max="1548" width="11.7109375" customWidth="1"/>
    <col min="1549" max="1549" width="15.5703125" customWidth="1"/>
    <col min="1551" max="1551" width="12.140625" bestFit="1" customWidth="1"/>
    <col min="1794" max="1794" width="5.7109375" customWidth="1"/>
    <col min="1795" max="1795" width="37.7109375" customWidth="1"/>
    <col min="1796" max="1796" width="9.7109375" customWidth="1"/>
    <col min="1797" max="1797" width="9.85546875" customWidth="1"/>
    <col min="1798" max="1798" width="9.28515625" customWidth="1"/>
    <col min="1799" max="1799" width="14.28515625" customWidth="1"/>
    <col min="1800" max="1800" width="41.140625" customWidth="1"/>
    <col min="1801" max="1802" width="9.7109375" customWidth="1"/>
    <col min="1803" max="1803" width="12.42578125" customWidth="1"/>
    <col min="1804" max="1804" width="11.7109375" customWidth="1"/>
    <col min="1805" max="1805" width="15.5703125" customWidth="1"/>
    <col min="1807" max="1807" width="12.140625" bestFit="1" customWidth="1"/>
    <col min="2050" max="2050" width="5.7109375" customWidth="1"/>
    <col min="2051" max="2051" width="37.7109375" customWidth="1"/>
    <col min="2052" max="2052" width="9.7109375" customWidth="1"/>
    <col min="2053" max="2053" width="9.85546875" customWidth="1"/>
    <col min="2054" max="2054" width="9.28515625" customWidth="1"/>
    <col min="2055" max="2055" width="14.28515625" customWidth="1"/>
    <col min="2056" max="2056" width="41.140625" customWidth="1"/>
    <col min="2057" max="2058" width="9.7109375" customWidth="1"/>
    <col min="2059" max="2059" width="12.42578125" customWidth="1"/>
    <col min="2060" max="2060" width="11.7109375" customWidth="1"/>
    <col min="2061" max="2061" width="15.5703125" customWidth="1"/>
    <col min="2063" max="2063" width="12.140625" bestFit="1" customWidth="1"/>
    <col min="2306" max="2306" width="5.7109375" customWidth="1"/>
    <col min="2307" max="2307" width="37.7109375" customWidth="1"/>
    <col min="2308" max="2308" width="9.7109375" customWidth="1"/>
    <col min="2309" max="2309" width="9.85546875" customWidth="1"/>
    <col min="2310" max="2310" width="9.28515625" customWidth="1"/>
    <col min="2311" max="2311" width="14.28515625" customWidth="1"/>
    <col min="2312" max="2312" width="41.140625" customWidth="1"/>
    <col min="2313" max="2314" width="9.7109375" customWidth="1"/>
    <col min="2315" max="2315" width="12.42578125" customWidth="1"/>
    <col min="2316" max="2316" width="11.7109375" customWidth="1"/>
    <col min="2317" max="2317" width="15.5703125" customWidth="1"/>
    <col min="2319" max="2319" width="12.140625" bestFit="1" customWidth="1"/>
    <col min="2562" max="2562" width="5.7109375" customWidth="1"/>
    <col min="2563" max="2563" width="37.7109375" customWidth="1"/>
    <col min="2564" max="2564" width="9.7109375" customWidth="1"/>
    <col min="2565" max="2565" width="9.85546875" customWidth="1"/>
    <col min="2566" max="2566" width="9.28515625" customWidth="1"/>
    <col min="2567" max="2567" width="14.28515625" customWidth="1"/>
    <col min="2568" max="2568" width="41.140625" customWidth="1"/>
    <col min="2569" max="2570" width="9.7109375" customWidth="1"/>
    <col min="2571" max="2571" width="12.42578125" customWidth="1"/>
    <col min="2572" max="2572" width="11.7109375" customWidth="1"/>
    <col min="2573" max="2573" width="15.5703125" customWidth="1"/>
    <col min="2575" max="2575" width="12.140625" bestFit="1" customWidth="1"/>
    <col min="2818" max="2818" width="5.7109375" customWidth="1"/>
    <col min="2819" max="2819" width="37.7109375" customWidth="1"/>
    <col min="2820" max="2820" width="9.7109375" customWidth="1"/>
    <col min="2821" max="2821" width="9.85546875" customWidth="1"/>
    <col min="2822" max="2822" width="9.28515625" customWidth="1"/>
    <col min="2823" max="2823" width="14.28515625" customWidth="1"/>
    <col min="2824" max="2824" width="41.140625" customWidth="1"/>
    <col min="2825" max="2826" width="9.7109375" customWidth="1"/>
    <col min="2827" max="2827" width="12.42578125" customWidth="1"/>
    <col min="2828" max="2828" width="11.7109375" customWidth="1"/>
    <col min="2829" max="2829" width="15.5703125" customWidth="1"/>
    <col min="2831" max="2831" width="12.140625" bestFit="1" customWidth="1"/>
    <col min="3074" max="3074" width="5.7109375" customWidth="1"/>
    <col min="3075" max="3075" width="37.7109375" customWidth="1"/>
    <col min="3076" max="3076" width="9.7109375" customWidth="1"/>
    <col min="3077" max="3077" width="9.85546875" customWidth="1"/>
    <col min="3078" max="3078" width="9.28515625" customWidth="1"/>
    <col min="3079" max="3079" width="14.28515625" customWidth="1"/>
    <col min="3080" max="3080" width="41.140625" customWidth="1"/>
    <col min="3081" max="3082" width="9.7109375" customWidth="1"/>
    <col min="3083" max="3083" width="12.42578125" customWidth="1"/>
    <col min="3084" max="3084" width="11.7109375" customWidth="1"/>
    <col min="3085" max="3085" width="15.5703125" customWidth="1"/>
    <col min="3087" max="3087" width="12.140625" bestFit="1" customWidth="1"/>
    <col min="3330" max="3330" width="5.7109375" customWidth="1"/>
    <col min="3331" max="3331" width="37.7109375" customWidth="1"/>
    <col min="3332" max="3332" width="9.7109375" customWidth="1"/>
    <col min="3333" max="3333" width="9.85546875" customWidth="1"/>
    <col min="3334" max="3334" width="9.28515625" customWidth="1"/>
    <col min="3335" max="3335" width="14.28515625" customWidth="1"/>
    <col min="3336" max="3336" width="41.140625" customWidth="1"/>
    <col min="3337" max="3338" width="9.7109375" customWidth="1"/>
    <col min="3339" max="3339" width="12.42578125" customWidth="1"/>
    <col min="3340" max="3340" width="11.7109375" customWidth="1"/>
    <col min="3341" max="3341" width="15.5703125" customWidth="1"/>
    <col min="3343" max="3343" width="12.140625" bestFit="1" customWidth="1"/>
    <col min="3586" max="3586" width="5.7109375" customWidth="1"/>
    <col min="3587" max="3587" width="37.7109375" customWidth="1"/>
    <col min="3588" max="3588" width="9.7109375" customWidth="1"/>
    <col min="3589" max="3589" width="9.85546875" customWidth="1"/>
    <col min="3590" max="3590" width="9.28515625" customWidth="1"/>
    <col min="3591" max="3591" width="14.28515625" customWidth="1"/>
    <col min="3592" max="3592" width="41.140625" customWidth="1"/>
    <col min="3593" max="3594" width="9.7109375" customWidth="1"/>
    <col min="3595" max="3595" width="12.42578125" customWidth="1"/>
    <col min="3596" max="3596" width="11.7109375" customWidth="1"/>
    <col min="3597" max="3597" width="15.5703125" customWidth="1"/>
    <col min="3599" max="3599" width="12.140625" bestFit="1" customWidth="1"/>
    <col min="3842" max="3842" width="5.7109375" customWidth="1"/>
    <col min="3843" max="3843" width="37.7109375" customWidth="1"/>
    <col min="3844" max="3844" width="9.7109375" customWidth="1"/>
    <col min="3845" max="3845" width="9.85546875" customWidth="1"/>
    <col min="3846" max="3846" width="9.28515625" customWidth="1"/>
    <col min="3847" max="3847" width="14.28515625" customWidth="1"/>
    <col min="3848" max="3848" width="41.140625" customWidth="1"/>
    <col min="3849" max="3850" width="9.7109375" customWidth="1"/>
    <col min="3851" max="3851" width="12.42578125" customWidth="1"/>
    <col min="3852" max="3852" width="11.7109375" customWidth="1"/>
    <col min="3853" max="3853" width="15.5703125" customWidth="1"/>
    <col min="3855" max="3855" width="12.140625" bestFit="1" customWidth="1"/>
    <col min="4098" max="4098" width="5.7109375" customWidth="1"/>
    <col min="4099" max="4099" width="37.7109375" customWidth="1"/>
    <col min="4100" max="4100" width="9.7109375" customWidth="1"/>
    <col min="4101" max="4101" width="9.85546875" customWidth="1"/>
    <col min="4102" max="4102" width="9.28515625" customWidth="1"/>
    <col min="4103" max="4103" width="14.28515625" customWidth="1"/>
    <col min="4104" max="4104" width="41.140625" customWidth="1"/>
    <col min="4105" max="4106" width="9.7109375" customWidth="1"/>
    <col min="4107" max="4107" width="12.42578125" customWidth="1"/>
    <col min="4108" max="4108" width="11.7109375" customWidth="1"/>
    <col min="4109" max="4109" width="15.5703125" customWidth="1"/>
    <col min="4111" max="4111" width="12.140625" bestFit="1" customWidth="1"/>
    <col min="4354" max="4354" width="5.7109375" customWidth="1"/>
    <col min="4355" max="4355" width="37.7109375" customWidth="1"/>
    <col min="4356" max="4356" width="9.7109375" customWidth="1"/>
    <col min="4357" max="4357" width="9.85546875" customWidth="1"/>
    <col min="4358" max="4358" width="9.28515625" customWidth="1"/>
    <col min="4359" max="4359" width="14.28515625" customWidth="1"/>
    <col min="4360" max="4360" width="41.140625" customWidth="1"/>
    <col min="4361" max="4362" width="9.7109375" customWidth="1"/>
    <col min="4363" max="4363" width="12.42578125" customWidth="1"/>
    <col min="4364" max="4364" width="11.7109375" customWidth="1"/>
    <col min="4365" max="4365" width="15.5703125" customWidth="1"/>
    <col min="4367" max="4367" width="12.140625" bestFit="1" customWidth="1"/>
    <col min="4610" max="4610" width="5.7109375" customWidth="1"/>
    <col min="4611" max="4611" width="37.7109375" customWidth="1"/>
    <col min="4612" max="4612" width="9.7109375" customWidth="1"/>
    <col min="4613" max="4613" width="9.85546875" customWidth="1"/>
    <col min="4614" max="4614" width="9.28515625" customWidth="1"/>
    <col min="4615" max="4615" width="14.28515625" customWidth="1"/>
    <col min="4616" max="4616" width="41.140625" customWidth="1"/>
    <col min="4617" max="4618" width="9.7109375" customWidth="1"/>
    <col min="4619" max="4619" width="12.42578125" customWidth="1"/>
    <col min="4620" max="4620" width="11.7109375" customWidth="1"/>
    <col min="4621" max="4621" width="15.5703125" customWidth="1"/>
    <col min="4623" max="4623" width="12.140625" bestFit="1" customWidth="1"/>
    <col min="4866" max="4866" width="5.7109375" customWidth="1"/>
    <col min="4867" max="4867" width="37.7109375" customWidth="1"/>
    <col min="4868" max="4868" width="9.7109375" customWidth="1"/>
    <col min="4869" max="4869" width="9.85546875" customWidth="1"/>
    <col min="4870" max="4870" width="9.28515625" customWidth="1"/>
    <col min="4871" max="4871" width="14.28515625" customWidth="1"/>
    <col min="4872" max="4872" width="41.140625" customWidth="1"/>
    <col min="4873" max="4874" width="9.7109375" customWidth="1"/>
    <col min="4875" max="4875" width="12.42578125" customWidth="1"/>
    <col min="4876" max="4876" width="11.7109375" customWidth="1"/>
    <col min="4877" max="4877" width="15.5703125" customWidth="1"/>
    <col min="4879" max="4879" width="12.140625" bestFit="1" customWidth="1"/>
    <col min="5122" max="5122" width="5.7109375" customWidth="1"/>
    <col min="5123" max="5123" width="37.7109375" customWidth="1"/>
    <col min="5124" max="5124" width="9.7109375" customWidth="1"/>
    <col min="5125" max="5125" width="9.85546875" customWidth="1"/>
    <col min="5126" max="5126" width="9.28515625" customWidth="1"/>
    <col min="5127" max="5127" width="14.28515625" customWidth="1"/>
    <col min="5128" max="5128" width="41.140625" customWidth="1"/>
    <col min="5129" max="5130" width="9.7109375" customWidth="1"/>
    <col min="5131" max="5131" width="12.42578125" customWidth="1"/>
    <col min="5132" max="5132" width="11.7109375" customWidth="1"/>
    <col min="5133" max="5133" width="15.5703125" customWidth="1"/>
    <col min="5135" max="5135" width="12.140625" bestFit="1" customWidth="1"/>
    <col min="5378" max="5378" width="5.7109375" customWidth="1"/>
    <col min="5379" max="5379" width="37.7109375" customWidth="1"/>
    <col min="5380" max="5380" width="9.7109375" customWidth="1"/>
    <col min="5381" max="5381" width="9.85546875" customWidth="1"/>
    <col min="5382" max="5382" width="9.28515625" customWidth="1"/>
    <col min="5383" max="5383" width="14.28515625" customWidth="1"/>
    <col min="5384" max="5384" width="41.140625" customWidth="1"/>
    <col min="5385" max="5386" width="9.7109375" customWidth="1"/>
    <col min="5387" max="5387" width="12.42578125" customWidth="1"/>
    <col min="5388" max="5388" width="11.7109375" customWidth="1"/>
    <col min="5389" max="5389" width="15.5703125" customWidth="1"/>
    <col min="5391" max="5391" width="12.140625" bestFit="1" customWidth="1"/>
    <col min="5634" max="5634" width="5.7109375" customWidth="1"/>
    <col min="5635" max="5635" width="37.7109375" customWidth="1"/>
    <col min="5636" max="5636" width="9.7109375" customWidth="1"/>
    <col min="5637" max="5637" width="9.85546875" customWidth="1"/>
    <col min="5638" max="5638" width="9.28515625" customWidth="1"/>
    <col min="5639" max="5639" width="14.28515625" customWidth="1"/>
    <col min="5640" max="5640" width="41.140625" customWidth="1"/>
    <col min="5641" max="5642" width="9.7109375" customWidth="1"/>
    <col min="5643" max="5643" width="12.42578125" customWidth="1"/>
    <col min="5644" max="5644" width="11.7109375" customWidth="1"/>
    <col min="5645" max="5645" width="15.5703125" customWidth="1"/>
    <col min="5647" max="5647" width="12.140625" bestFit="1" customWidth="1"/>
    <col min="5890" max="5890" width="5.7109375" customWidth="1"/>
    <col min="5891" max="5891" width="37.7109375" customWidth="1"/>
    <col min="5892" max="5892" width="9.7109375" customWidth="1"/>
    <col min="5893" max="5893" width="9.85546875" customWidth="1"/>
    <col min="5894" max="5894" width="9.28515625" customWidth="1"/>
    <col min="5895" max="5895" width="14.28515625" customWidth="1"/>
    <col min="5896" max="5896" width="41.140625" customWidth="1"/>
    <col min="5897" max="5898" width="9.7109375" customWidth="1"/>
    <col min="5899" max="5899" width="12.42578125" customWidth="1"/>
    <col min="5900" max="5900" width="11.7109375" customWidth="1"/>
    <col min="5901" max="5901" width="15.5703125" customWidth="1"/>
    <col min="5903" max="5903" width="12.140625" bestFit="1" customWidth="1"/>
    <col min="6146" max="6146" width="5.7109375" customWidth="1"/>
    <col min="6147" max="6147" width="37.7109375" customWidth="1"/>
    <col min="6148" max="6148" width="9.7109375" customWidth="1"/>
    <col min="6149" max="6149" width="9.85546875" customWidth="1"/>
    <col min="6150" max="6150" width="9.28515625" customWidth="1"/>
    <col min="6151" max="6151" width="14.28515625" customWidth="1"/>
    <col min="6152" max="6152" width="41.140625" customWidth="1"/>
    <col min="6153" max="6154" width="9.7109375" customWidth="1"/>
    <col min="6155" max="6155" width="12.42578125" customWidth="1"/>
    <col min="6156" max="6156" width="11.7109375" customWidth="1"/>
    <col min="6157" max="6157" width="15.5703125" customWidth="1"/>
    <col min="6159" max="6159" width="12.140625" bestFit="1" customWidth="1"/>
    <col min="6402" max="6402" width="5.7109375" customWidth="1"/>
    <col min="6403" max="6403" width="37.7109375" customWidth="1"/>
    <col min="6404" max="6404" width="9.7109375" customWidth="1"/>
    <col min="6405" max="6405" width="9.85546875" customWidth="1"/>
    <col min="6406" max="6406" width="9.28515625" customWidth="1"/>
    <col min="6407" max="6407" width="14.28515625" customWidth="1"/>
    <col min="6408" max="6408" width="41.140625" customWidth="1"/>
    <col min="6409" max="6410" width="9.7109375" customWidth="1"/>
    <col min="6411" max="6411" width="12.42578125" customWidth="1"/>
    <col min="6412" max="6412" width="11.7109375" customWidth="1"/>
    <col min="6413" max="6413" width="15.5703125" customWidth="1"/>
    <col min="6415" max="6415" width="12.140625" bestFit="1" customWidth="1"/>
    <col min="6658" max="6658" width="5.7109375" customWidth="1"/>
    <col min="6659" max="6659" width="37.7109375" customWidth="1"/>
    <col min="6660" max="6660" width="9.7109375" customWidth="1"/>
    <col min="6661" max="6661" width="9.85546875" customWidth="1"/>
    <col min="6662" max="6662" width="9.28515625" customWidth="1"/>
    <col min="6663" max="6663" width="14.28515625" customWidth="1"/>
    <col min="6664" max="6664" width="41.140625" customWidth="1"/>
    <col min="6665" max="6666" width="9.7109375" customWidth="1"/>
    <col min="6667" max="6667" width="12.42578125" customWidth="1"/>
    <col min="6668" max="6668" width="11.7109375" customWidth="1"/>
    <col min="6669" max="6669" width="15.5703125" customWidth="1"/>
    <col min="6671" max="6671" width="12.140625" bestFit="1" customWidth="1"/>
    <col min="6914" max="6914" width="5.7109375" customWidth="1"/>
    <col min="6915" max="6915" width="37.7109375" customWidth="1"/>
    <col min="6916" max="6916" width="9.7109375" customWidth="1"/>
    <col min="6917" max="6917" width="9.85546875" customWidth="1"/>
    <col min="6918" max="6918" width="9.28515625" customWidth="1"/>
    <col min="6919" max="6919" width="14.28515625" customWidth="1"/>
    <col min="6920" max="6920" width="41.140625" customWidth="1"/>
    <col min="6921" max="6922" width="9.7109375" customWidth="1"/>
    <col min="6923" max="6923" width="12.42578125" customWidth="1"/>
    <col min="6924" max="6924" width="11.7109375" customWidth="1"/>
    <col min="6925" max="6925" width="15.5703125" customWidth="1"/>
    <col min="6927" max="6927" width="12.140625" bestFit="1" customWidth="1"/>
    <col min="7170" max="7170" width="5.7109375" customWidth="1"/>
    <col min="7171" max="7171" width="37.7109375" customWidth="1"/>
    <col min="7172" max="7172" width="9.7109375" customWidth="1"/>
    <col min="7173" max="7173" width="9.85546875" customWidth="1"/>
    <col min="7174" max="7174" width="9.28515625" customWidth="1"/>
    <col min="7175" max="7175" width="14.28515625" customWidth="1"/>
    <col min="7176" max="7176" width="41.140625" customWidth="1"/>
    <col min="7177" max="7178" width="9.7109375" customWidth="1"/>
    <col min="7179" max="7179" width="12.42578125" customWidth="1"/>
    <col min="7180" max="7180" width="11.7109375" customWidth="1"/>
    <col min="7181" max="7181" width="15.5703125" customWidth="1"/>
    <col min="7183" max="7183" width="12.140625" bestFit="1" customWidth="1"/>
    <col min="7426" max="7426" width="5.7109375" customWidth="1"/>
    <col min="7427" max="7427" width="37.7109375" customWidth="1"/>
    <col min="7428" max="7428" width="9.7109375" customWidth="1"/>
    <col min="7429" max="7429" width="9.85546875" customWidth="1"/>
    <col min="7430" max="7430" width="9.28515625" customWidth="1"/>
    <col min="7431" max="7431" width="14.28515625" customWidth="1"/>
    <col min="7432" max="7432" width="41.140625" customWidth="1"/>
    <col min="7433" max="7434" width="9.7109375" customWidth="1"/>
    <col min="7435" max="7435" width="12.42578125" customWidth="1"/>
    <col min="7436" max="7436" width="11.7109375" customWidth="1"/>
    <col min="7437" max="7437" width="15.5703125" customWidth="1"/>
    <col min="7439" max="7439" width="12.140625" bestFit="1" customWidth="1"/>
    <col min="7682" max="7682" width="5.7109375" customWidth="1"/>
    <col min="7683" max="7683" width="37.7109375" customWidth="1"/>
    <col min="7684" max="7684" width="9.7109375" customWidth="1"/>
    <col min="7685" max="7685" width="9.85546875" customWidth="1"/>
    <col min="7686" max="7686" width="9.28515625" customWidth="1"/>
    <col min="7687" max="7687" width="14.28515625" customWidth="1"/>
    <col min="7688" max="7688" width="41.140625" customWidth="1"/>
    <col min="7689" max="7690" width="9.7109375" customWidth="1"/>
    <col min="7691" max="7691" width="12.42578125" customWidth="1"/>
    <col min="7692" max="7692" width="11.7109375" customWidth="1"/>
    <col min="7693" max="7693" width="15.5703125" customWidth="1"/>
    <col min="7695" max="7695" width="12.140625" bestFit="1" customWidth="1"/>
    <col min="7938" max="7938" width="5.7109375" customWidth="1"/>
    <col min="7939" max="7939" width="37.7109375" customWidth="1"/>
    <col min="7940" max="7940" width="9.7109375" customWidth="1"/>
    <col min="7941" max="7941" width="9.85546875" customWidth="1"/>
    <col min="7942" max="7942" width="9.28515625" customWidth="1"/>
    <col min="7943" max="7943" width="14.28515625" customWidth="1"/>
    <col min="7944" max="7944" width="41.140625" customWidth="1"/>
    <col min="7945" max="7946" width="9.7109375" customWidth="1"/>
    <col min="7947" max="7947" width="12.42578125" customWidth="1"/>
    <col min="7948" max="7948" width="11.7109375" customWidth="1"/>
    <col min="7949" max="7949" width="15.5703125" customWidth="1"/>
    <col min="7951" max="7951" width="12.140625" bestFit="1" customWidth="1"/>
    <col min="8194" max="8194" width="5.7109375" customWidth="1"/>
    <col min="8195" max="8195" width="37.7109375" customWidth="1"/>
    <col min="8196" max="8196" width="9.7109375" customWidth="1"/>
    <col min="8197" max="8197" width="9.85546875" customWidth="1"/>
    <col min="8198" max="8198" width="9.28515625" customWidth="1"/>
    <col min="8199" max="8199" width="14.28515625" customWidth="1"/>
    <col min="8200" max="8200" width="41.140625" customWidth="1"/>
    <col min="8201" max="8202" width="9.7109375" customWidth="1"/>
    <col min="8203" max="8203" width="12.42578125" customWidth="1"/>
    <col min="8204" max="8204" width="11.7109375" customWidth="1"/>
    <col min="8205" max="8205" width="15.5703125" customWidth="1"/>
    <col min="8207" max="8207" width="12.140625" bestFit="1" customWidth="1"/>
    <col min="8450" max="8450" width="5.7109375" customWidth="1"/>
    <col min="8451" max="8451" width="37.7109375" customWidth="1"/>
    <col min="8452" max="8452" width="9.7109375" customWidth="1"/>
    <col min="8453" max="8453" width="9.85546875" customWidth="1"/>
    <col min="8454" max="8454" width="9.28515625" customWidth="1"/>
    <col min="8455" max="8455" width="14.28515625" customWidth="1"/>
    <col min="8456" max="8456" width="41.140625" customWidth="1"/>
    <col min="8457" max="8458" width="9.7109375" customWidth="1"/>
    <col min="8459" max="8459" width="12.42578125" customWidth="1"/>
    <col min="8460" max="8460" width="11.7109375" customWidth="1"/>
    <col min="8461" max="8461" width="15.5703125" customWidth="1"/>
    <col min="8463" max="8463" width="12.140625" bestFit="1" customWidth="1"/>
    <col min="8706" max="8706" width="5.7109375" customWidth="1"/>
    <col min="8707" max="8707" width="37.7109375" customWidth="1"/>
    <col min="8708" max="8708" width="9.7109375" customWidth="1"/>
    <col min="8709" max="8709" width="9.85546875" customWidth="1"/>
    <col min="8710" max="8710" width="9.28515625" customWidth="1"/>
    <col min="8711" max="8711" width="14.28515625" customWidth="1"/>
    <col min="8712" max="8712" width="41.140625" customWidth="1"/>
    <col min="8713" max="8714" width="9.7109375" customWidth="1"/>
    <col min="8715" max="8715" width="12.42578125" customWidth="1"/>
    <col min="8716" max="8716" width="11.7109375" customWidth="1"/>
    <col min="8717" max="8717" width="15.5703125" customWidth="1"/>
    <col min="8719" max="8719" width="12.140625" bestFit="1" customWidth="1"/>
    <col min="8962" max="8962" width="5.7109375" customWidth="1"/>
    <col min="8963" max="8963" width="37.7109375" customWidth="1"/>
    <col min="8964" max="8964" width="9.7109375" customWidth="1"/>
    <col min="8965" max="8965" width="9.85546875" customWidth="1"/>
    <col min="8966" max="8966" width="9.28515625" customWidth="1"/>
    <col min="8967" max="8967" width="14.28515625" customWidth="1"/>
    <col min="8968" max="8968" width="41.140625" customWidth="1"/>
    <col min="8969" max="8970" width="9.7109375" customWidth="1"/>
    <col min="8971" max="8971" width="12.42578125" customWidth="1"/>
    <col min="8972" max="8972" width="11.7109375" customWidth="1"/>
    <col min="8973" max="8973" width="15.5703125" customWidth="1"/>
    <col min="8975" max="8975" width="12.140625" bestFit="1" customWidth="1"/>
    <col min="9218" max="9218" width="5.7109375" customWidth="1"/>
    <col min="9219" max="9219" width="37.7109375" customWidth="1"/>
    <col min="9220" max="9220" width="9.7109375" customWidth="1"/>
    <col min="9221" max="9221" width="9.85546875" customWidth="1"/>
    <col min="9222" max="9222" width="9.28515625" customWidth="1"/>
    <col min="9223" max="9223" width="14.28515625" customWidth="1"/>
    <col min="9224" max="9224" width="41.140625" customWidth="1"/>
    <col min="9225" max="9226" width="9.7109375" customWidth="1"/>
    <col min="9227" max="9227" width="12.42578125" customWidth="1"/>
    <col min="9228" max="9228" width="11.7109375" customWidth="1"/>
    <col min="9229" max="9229" width="15.5703125" customWidth="1"/>
    <col min="9231" max="9231" width="12.140625" bestFit="1" customWidth="1"/>
    <col min="9474" max="9474" width="5.7109375" customWidth="1"/>
    <col min="9475" max="9475" width="37.7109375" customWidth="1"/>
    <col min="9476" max="9476" width="9.7109375" customWidth="1"/>
    <col min="9477" max="9477" width="9.85546875" customWidth="1"/>
    <col min="9478" max="9478" width="9.28515625" customWidth="1"/>
    <col min="9479" max="9479" width="14.28515625" customWidth="1"/>
    <col min="9480" max="9480" width="41.140625" customWidth="1"/>
    <col min="9481" max="9482" width="9.7109375" customWidth="1"/>
    <col min="9483" max="9483" width="12.42578125" customWidth="1"/>
    <col min="9484" max="9484" width="11.7109375" customWidth="1"/>
    <col min="9485" max="9485" width="15.5703125" customWidth="1"/>
    <col min="9487" max="9487" width="12.140625" bestFit="1" customWidth="1"/>
    <col min="9730" max="9730" width="5.7109375" customWidth="1"/>
    <col min="9731" max="9731" width="37.7109375" customWidth="1"/>
    <col min="9732" max="9732" width="9.7109375" customWidth="1"/>
    <col min="9733" max="9733" width="9.85546875" customWidth="1"/>
    <col min="9734" max="9734" width="9.28515625" customWidth="1"/>
    <col min="9735" max="9735" width="14.28515625" customWidth="1"/>
    <col min="9736" max="9736" width="41.140625" customWidth="1"/>
    <col min="9737" max="9738" width="9.7109375" customWidth="1"/>
    <col min="9739" max="9739" width="12.42578125" customWidth="1"/>
    <col min="9740" max="9740" width="11.7109375" customWidth="1"/>
    <col min="9741" max="9741" width="15.5703125" customWidth="1"/>
    <col min="9743" max="9743" width="12.140625" bestFit="1" customWidth="1"/>
    <col min="9986" max="9986" width="5.7109375" customWidth="1"/>
    <col min="9987" max="9987" width="37.7109375" customWidth="1"/>
    <col min="9988" max="9988" width="9.7109375" customWidth="1"/>
    <col min="9989" max="9989" width="9.85546875" customWidth="1"/>
    <col min="9990" max="9990" width="9.28515625" customWidth="1"/>
    <col min="9991" max="9991" width="14.28515625" customWidth="1"/>
    <col min="9992" max="9992" width="41.140625" customWidth="1"/>
    <col min="9993" max="9994" width="9.7109375" customWidth="1"/>
    <col min="9995" max="9995" width="12.42578125" customWidth="1"/>
    <col min="9996" max="9996" width="11.7109375" customWidth="1"/>
    <col min="9997" max="9997" width="15.5703125" customWidth="1"/>
    <col min="9999" max="9999" width="12.140625" bestFit="1" customWidth="1"/>
    <col min="10242" max="10242" width="5.7109375" customWidth="1"/>
    <col min="10243" max="10243" width="37.7109375" customWidth="1"/>
    <col min="10244" max="10244" width="9.7109375" customWidth="1"/>
    <col min="10245" max="10245" width="9.85546875" customWidth="1"/>
    <col min="10246" max="10246" width="9.28515625" customWidth="1"/>
    <col min="10247" max="10247" width="14.28515625" customWidth="1"/>
    <col min="10248" max="10248" width="41.140625" customWidth="1"/>
    <col min="10249" max="10250" width="9.7109375" customWidth="1"/>
    <col min="10251" max="10251" width="12.42578125" customWidth="1"/>
    <col min="10252" max="10252" width="11.7109375" customWidth="1"/>
    <col min="10253" max="10253" width="15.5703125" customWidth="1"/>
    <col min="10255" max="10255" width="12.140625" bestFit="1" customWidth="1"/>
    <col min="10498" max="10498" width="5.7109375" customWidth="1"/>
    <col min="10499" max="10499" width="37.7109375" customWidth="1"/>
    <col min="10500" max="10500" width="9.7109375" customWidth="1"/>
    <col min="10501" max="10501" width="9.85546875" customWidth="1"/>
    <col min="10502" max="10502" width="9.28515625" customWidth="1"/>
    <col min="10503" max="10503" width="14.28515625" customWidth="1"/>
    <col min="10504" max="10504" width="41.140625" customWidth="1"/>
    <col min="10505" max="10506" width="9.7109375" customWidth="1"/>
    <col min="10507" max="10507" width="12.42578125" customWidth="1"/>
    <col min="10508" max="10508" width="11.7109375" customWidth="1"/>
    <col min="10509" max="10509" width="15.5703125" customWidth="1"/>
    <col min="10511" max="10511" width="12.140625" bestFit="1" customWidth="1"/>
    <col min="10754" max="10754" width="5.7109375" customWidth="1"/>
    <col min="10755" max="10755" width="37.7109375" customWidth="1"/>
    <col min="10756" max="10756" width="9.7109375" customWidth="1"/>
    <col min="10757" max="10757" width="9.85546875" customWidth="1"/>
    <col min="10758" max="10758" width="9.28515625" customWidth="1"/>
    <col min="10759" max="10759" width="14.28515625" customWidth="1"/>
    <col min="10760" max="10760" width="41.140625" customWidth="1"/>
    <col min="10761" max="10762" width="9.7109375" customWidth="1"/>
    <col min="10763" max="10763" width="12.42578125" customWidth="1"/>
    <col min="10764" max="10764" width="11.7109375" customWidth="1"/>
    <col min="10765" max="10765" width="15.5703125" customWidth="1"/>
    <col min="10767" max="10767" width="12.140625" bestFit="1" customWidth="1"/>
    <col min="11010" max="11010" width="5.7109375" customWidth="1"/>
    <col min="11011" max="11011" width="37.7109375" customWidth="1"/>
    <col min="11012" max="11012" width="9.7109375" customWidth="1"/>
    <col min="11013" max="11013" width="9.85546875" customWidth="1"/>
    <col min="11014" max="11014" width="9.28515625" customWidth="1"/>
    <col min="11015" max="11015" width="14.28515625" customWidth="1"/>
    <col min="11016" max="11016" width="41.140625" customWidth="1"/>
    <col min="11017" max="11018" width="9.7109375" customWidth="1"/>
    <col min="11019" max="11019" width="12.42578125" customWidth="1"/>
    <col min="11020" max="11020" width="11.7109375" customWidth="1"/>
    <col min="11021" max="11021" width="15.5703125" customWidth="1"/>
    <col min="11023" max="11023" width="12.140625" bestFit="1" customWidth="1"/>
    <col min="11266" max="11266" width="5.7109375" customWidth="1"/>
    <col min="11267" max="11267" width="37.7109375" customWidth="1"/>
    <col min="11268" max="11268" width="9.7109375" customWidth="1"/>
    <col min="11269" max="11269" width="9.85546875" customWidth="1"/>
    <col min="11270" max="11270" width="9.28515625" customWidth="1"/>
    <col min="11271" max="11271" width="14.28515625" customWidth="1"/>
    <col min="11272" max="11272" width="41.140625" customWidth="1"/>
    <col min="11273" max="11274" width="9.7109375" customWidth="1"/>
    <col min="11275" max="11275" width="12.42578125" customWidth="1"/>
    <col min="11276" max="11276" width="11.7109375" customWidth="1"/>
    <col min="11277" max="11277" width="15.5703125" customWidth="1"/>
    <col min="11279" max="11279" width="12.140625" bestFit="1" customWidth="1"/>
    <col min="11522" max="11522" width="5.7109375" customWidth="1"/>
    <col min="11523" max="11523" width="37.7109375" customWidth="1"/>
    <col min="11524" max="11524" width="9.7109375" customWidth="1"/>
    <col min="11525" max="11525" width="9.85546875" customWidth="1"/>
    <col min="11526" max="11526" width="9.28515625" customWidth="1"/>
    <col min="11527" max="11527" width="14.28515625" customWidth="1"/>
    <col min="11528" max="11528" width="41.140625" customWidth="1"/>
    <col min="11529" max="11530" width="9.7109375" customWidth="1"/>
    <col min="11531" max="11531" width="12.42578125" customWidth="1"/>
    <col min="11532" max="11532" width="11.7109375" customWidth="1"/>
    <col min="11533" max="11533" width="15.5703125" customWidth="1"/>
    <col min="11535" max="11535" width="12.140625" bestFit="1" customWidth="1"/>
    <col min="11778" max="11778" width="5.7109375" customWidth="1"/>
    <col min="11779" max="11779" width="37.7109375" customWidth="1"/>
    <col min="11780" max="11780" width="9.7109375" customWidth="1"/>
    <col min="11781" max="11781" width="9.85546875" customWidth="1"/>
    <col min="11782" max="11782" width="9.28515625" customWidth="1"/>
    <col min="11783" max="11783" width="14.28515625" customWidth="1"/>
    <col min="11784" max="11784" width="41.140625" customWidth="1"/>
    <col min="11785" max="11786" width="9.7109375" customWidth="1"/>
    <col min="11787" max="11787" width="12.42578125" customWidth="1"/>
    <col min="11788" max="11788" width="11.7109375" customWidth="1"/>
    <col min="11789" max="11789" width="15.5703125" customWidth="1"/>
    <col min="11791" max="11791" width="12.140625" bestFit="1" customWidth="1"/>
    <col min="12034" max="12034" width="5.7109375" customWidth="1"/>
    <col min="12035" max="12035" width="37.7109375" customWidth="1"/>
    <col min="12036" max="12036" width="9.7109375" customWidth="1"/>
    <col min="12037" max="12037" width="9.85546875" customWidth="1"/>
    <col min="12038" max="12038" width="9.28515625" customWidth="1"/>
    <col min="12039" max="12039" width="14.28515625" customWidth="1"/>
    <col min="12040" max="12040" width="41.140625" customWidth="1"/>
    <col min="12041" max="12042" width="9.7109375" customWidth="1"/>
    <col min="12043" max="12043" width="12.42578125" customWidth="1"/>
    <col min="12044" max="12044" width="11.7109375" customWidth="1"/>
    <col min="12045" max="12045" width="15.5703125" customWidth="1"/>
    <col min="12047" max="12047" width="12.140625" bestFit="1" customWidth="1"/>
    <col min="12290" max="12290" width="5.7109375" customWidth="1"/>
    <col min="12291" max="12291" width="37.7109375" customWidth="1"/>
    <col min="12292" max="12292" width="9.7109375" customWidth="1"/>
    <col min="12293" max="12293" width="9.85546875" customWidth="1"/>
    <col min="12294" max="12294" width="9.28515625" customWidth="1"/>
    <col min="12295" max="12295" width="14.28515625" customWidth="1"/>
    <col min="12296" max="12296" width="41.140625" customWidth="1"/>
    <col min="12297" max="12298" width="9.7109375" customWidth="1"/>
    <col min="12299" max="12299" width="12.42578125" customWidth="1"/>
    <col min="12300" max="12300" width="11.7109375" customWidth="1"/>
    <col min="12301" max="12301" width="15.5703125" customWidth="1"/>
    <col min="12303" max="12303" width="12.140625" bestFit="1" customWidth="1"/>
    <col min="12546" max="12546" width="5.7109375" customWidth="1"/>
    <col min="12547" max="12547" width="37.7109375" customWidth="1"/>
    <col min="12548" max="12548" width="9.7109375" customWidth="1"/>
    <col min="12549" max="12549" width="9.85546875" customWidth="1"/>
    <col min="12550" max="12550" width="9.28515625" customWidth="1"/>
    <col min="12551" max="12551" width="14.28515625" customWidth="1"/>
    <col min="12552" max="12552" width="41.140625" customWidth="1"/>
    <col min="12553" max="12554" width="9.7109375" customWidth="1"/>
    <col min="12555" max="12555" width="12.42578125" customWidth="1"/>
    <col min="12556" max="12556" width="11.7109375" customWidth="1"/>
    <col min="12557" max="12557" width="15.5703125" customWidth="1"/>
    <col min="12559" max="12559" width="12.140625" bestFit="1" customWidth="1"/>
    <col min="12802" max="12802" width="5.7109375" customWidth="1"/>
    <col min="12803" max="12803" width="37.7109375" customWidth="1"/>
    <col min="12804" max="12804" width="9.7109375" customWidth="1"/>
    <col min="12805" max="12805" width="9.85546875" customWidth="1"/>
    <col min="12806" max="12806" width="9.28515625" customWidth="1"/>
    <col min="12807" max="12807" width="14.28515625" customWidth="1"/>
    <col min="12808" max="12808" width="41.140625" customWidth="1"/>
    <col min="12809" max="12810" width="9.7109375" customWidth="1"/>
    <col min="12811" max="12811" width="12.42578125" customWidth="1"/>
    <col min="12812" max="12812" width="11.7109375" customWidth="1"/>
    <col min="12813" max="12813" width="15.5703125" customWidth="1"/>
    <col min="12815" max="12815" width="12.140625" bestFit="1" customWidth="1"/>
    <col min="13058" max="13058" width="5.7109375" customWidth="1"/>
    <col min="13059" max="13059" width="37.7109375" customWidth="1"/>
    <col min="13060" max="13060" width="9.7109375" customWidth="1"/>
    <col min="13061" max="13061" width="9.85546875" customWidth="1"/>
    <col min="13062" max="13062" width="9.28515625" customWidth="1"/>
    <col min="13063" max="13063" width="14.28515625" customWidth="1"/>
    <col min="13064" max="13064" width="41.140625" customWidth="1"/>
    <col min="13065" max="13066" width="9.7109375" customWidth="1"/>
    <col min="13067" max="13067" width="12.42578125" customWidth="1"/>
    <col min="13068" max="13068" width="11.7109375" customWidth="1"/>
    <col min="13069" max="13069" width="15.5703125" customWidth="1"/>
    <col min="13071" max="13071" width="12.140625" bestFit="1" customWidth="1"/>
    <col min="13314" max="13314" width="5.7109375" customWidth="1"/>
    <col min="13315" max="13315" width="37.7109375" customWidth="1"/>
    <col min="13316" max="13316" width="9.7109375" customWidth="1"/>
    <col min="13317" max="13317" width="9.85546875" customWidth="1"/>
    <col min="13318" max="13318" width="9.28515625" customWidth="1"/>
    <col min="13319" max="13319" width="14.28515625" customWidth="1"/>
    <col min="13320" max="13320" width="41.140625" customWidth="1"/>
    <col min="13321" max="13322" width="9.7109375" customWidth="1"/>
    <col min="13323" max="13323" width="12.42578125" customWidth="1"/>
    <col min="13324" max="13324" width="11.7109375" customWidth="1"/>
    <col min="13325" max="13325" width="15.5703125" customWidth="1"/>
    <col min="13327" max="13327" width="12.140625" bestFit="1" customWidth="1"/>
    <col min="13570" max="13570" width="5.7109375" customWidth="1"/>
    <col min="13571" max="13571" width="37.7109375" customWidth="1"/>
    <col min="13572" max="13572" width="9.7109375" customWidth="1"/>
    <col min="13573" max="13573" width="9.85546875" customWidth="1"/>
    <col min="13574" max="13574" width="9.28515625" customWidth="1"/>
    <col min="13575" max="13575" width="14.28515625" customWidth="1"/>
    <col min="13576" max="13576" width="41.140625" customWidth="1"/>
    <col min="13577" max="13578" width="9.7109375" customWidth="1"/>
    <col min="13579" max="13579" width="12.42578125" customWidth="1"/>
    <col min="13580" max="13580" width="11.7109375" customWidth="1"/>
    <col min="13581" max="13581" width="15.5703125" customWidth="1"/>
    <col min="13583" max="13583" width="12.140625" bestFit="1" customWidth="1"/>
    <col min="13826" max="13826" width="5.7109375" customWidth="1"/>
    <col min="13827" max="13827" width="37.7109375" customWidth="1"/>
    <col min="13828" max="13828" width="9.7109375" customWidth="1"/>
    <col min="13829" max="13829" width="9.85546875" customWidth="1"/>
    <col min="13830" max="13830" width="9.28515625" customWidth="1"/>
    <col min="13831" max="13831" width="14.28515625" customWidth="1"/>
    <col min="13832" max="13832" width="41.140625" customWidth="1"/>
    <col min="13833" max="13834" width="9.7109375" customWidth="1"/>
    <col min="13835" max="13835" width="12.42578125" customWidth="1"/>
    <col min="13836" max="13836" width="11.7109375" customWidth="1"/>
    <col min="13837" max="13837" width="15.5703125" customWidth="1"/>
    <col min="13839" max="13839" width="12.140625" bestFit="1" customWidth="1"/>
    <col min="14082" max="14082" width="5.7109375" customWidth="1"/>
    <col min="14083" max="14083" width="37.7109375" customWidth="1"/>
    <col min="14084" max="14084" width="9.7109375" customWidth="1"/>
    <col min="14085" max="14085" width="9.85546875" customWidth="1"/>
    <col min="14086" max="14086" width="9.28515625" customWidth="1"/>
    <col min="14087" max="14087" width="14.28515625" customWidth="1"/>
    <col min="14088" max="14088" width="41.140625" customWidth="1"/>
    <col min="14089" max="14090" width="9.7109375" customWidth="1"/>
    <col min="14091" max="14091" width="12.42578125" customWidth="1"/>
    <col min="14092" max="14092" width="11.7109375" customWidth="1"/>
    <col min="14093" max="14093" width="15.5703125" customWidth="1"/>
    <col min="14095" max="14095" width="12.140625" bestFit="1" customWidth="1"/>
    <col min="14338" max="14338" width="5.7109375" customWidth="1"/>
    <col min="14339" max="14339" width="37.7109375" customWidth="1"/>
    <col min="14340" max="14340" width="9.7109375" customWidth="1"/>
    <col min="14341" max="14341" width="9.85546875" customWidth="1"/>
    <col min="14342" max="14342" width="9.28515625" customWidth="1"/>
    <col min="14343" max="14343" width="14.28515625" customWidth="1"/>
    <col min="14344" max="14344" width="41.140625" customWidth="1"/>
    <col min="14345" max="14346" width="9.7109375" customWidth="1"/>
    <col min="14347" max="14347" width="12.42578125" customWidth="1"/>
    <col min="14348" max="14348" width="11.7109375" customWidth="1"/>
    <col min="14349" max="14349" width="15.5703125" customWidth="1"/>
    <col min="14351" max="14351" width="12.140625" bestFit="1" customWidth="1"/>
    <col min="14594" max="14594" width="5.7109375" customWidth="1"/>
    <col min="14595" max="14595" width="37.7109375" customWidth="1"/>
    <col min="14596" max="14596" width="9.7109375" customWidth="1"/>
    <col min="14597" max="14597" width="9.85546875" customWidth="1"/>
    <col min="14598" max="14598" width="9.28515625" customWidth="1"/>
    <col min="14599" max="14599" width="14.28515625" customWidth="1"/>
    <col min="14600" max="14600" width="41.140625" customWidth="1"/>
    <col min="14601" max="14602" width="9.7109375" customWidth="1"/>
    <col min="14603" max="14603" width="12.42578125" customWidth="1"/>
    <col min="14604" max="14604" width="11.7109375" customWidth="1"/>
    <col min="14605" max="14605" width="15.5703125" customWidth="1"/>
    <col min="14607" max="14607" width="12.140625" bestFit="1" customWidth="1"/>
    <col min="14850" max="14850" width="5.7109375" customWidth="1"/>
    <col min="14851" max="14851" width="37.7109375" customWidth="1"/>
    <col min="14852" max="14852" width="9.7109375" customWidth="1"/>
    <col min="14853" max="14853" width="9.85546875" customWidth="1"/>
    <col min="14854" max="14854" width="9.28515625" customWidth="1"/>
    <col min="14855" max="14855" width="14.28515625" customWidth="1"/>
    <col min="14856" max="14856" width="41.140625" customWidth="1"/>
    <col min="14857" max="14858" width="9.7109375" customWidth="1"/>
    <col min="14859" max="14859" width="12.42578125" customWidth="1"/>
    <col min="14860" max="14860" width="11.7109375" customWidth="1"/>
    <col min="14861" max="14861" width="15.5703125" customWidth="1"/>
    <col min="14863" max="14863" width="12.140625" bestFit="1" customWidth="1"/>
    <col min="15106" max="15106" width="5.7109375" customWidth="1"/>
    <col min="15107" max="15107" width="37.7109375" customWidth="1"/>
    <col min="15108" max="15108" width="9.7109375" customWidth="1"/>
    <col min="15109" max="15109" width="9.85546875" customWidth="1"/>
    <col min="15110" max="15110" width="9.28515625" customWidth="1"/>
    <col min="15111" max="15111" width="14.28515625" customWidth="1"/>
    <col min="15112" max="15112" width="41.140625" customWidth="1"/>
    <col min="15113" max="15114" width="9.7109375" customWidth="1"/>
    <col min="15115" max="15115" width="12.42578125" customWidth="1"/>
    <col min="15116" max="15116" width="11.7109375" customWidth="1"/>
    <col min="15117" max="15117" width="15.5703125" customWidth="1"/>
    <col min="15119" max="15119" width="12.140625" bestFit="1" customWidth="1"/>
    <col min="15362" max="15362" width="5.7109375" customWidth="1"/>
    <col min="15363" max="15363" width="37.7109375" customWidth="1"/>
    <col min="15364" max="15364" width="9.7109375" customWidth="1"/>
    <col min="15365" max="15365" width="9.85546875" customWidth="1"/>
    <col min="15366" max="15366" width="9.28515625" customWidth="1"/>
    <col min="15367" max="15367" width="14.28515625" customWidth="1"/>
    <col min="15368" max="15368" width="41.140625" customWidth="1"/>
    <col min="15369" max="15370" width="9.7109375" customWidth="1"/>
    <col min="15371" max="15371" width="12.42578125" customWidth="1"/>
    <col min="15372" max="15372" width="11.7109375" customWidth="1"/>
    <col min="15373" max="15373" width="15.5703125" customWidth="1"/>
    <col min="15375" max="15375" width="12.140625" bestFit="1" customWidth="1"/>
    <col min="15618" max="15618" width="5.7109375" customWidth="1"/>
    <col min="15619" max="15619" width="37.7109375" customWidth="1"/>
    <col min="15620" max="15620" width="9.7109375" customWidth="1"/>
    <col min="15621" max="15621" width="9.85546875" customWidth="1"/>
    <col min="15622" max="15622" width="9.28515625" customWidth="1"/>
    <col min="15623" max="15623" width="14.28515625" customWidth="1"/>
    <col min="15624" max="15624" width="41.140625" customWidth="1"/>
    <col min="15625" max="15626" width="9.7109375" customWidth="1"/>
    <col min="15627" max="15627" width="12.42578125" customWidth="1"/>
    <col min="15628" max="15628" width="11.7109375" customWidth="1"/>
    <col min="15629" max="15629" width="15.5703125" customWidth="1"/>
    <col min="15631" max="15631" width="12.140625" bestFit="1" customWidth="1"/>
    <col min="15874" max="15874" width="5.7109375" customWidth="1"/>
    <col min="15875" max="15875" width="37.7109375" customWidth="1"/>
    <col min="15876" max="15876" width="9.7109375" customWidth="1"/>
    <col min="15877" max="15877" width="9.85546875" customWidth="1"/>
    <col min="15878" max="15878" width="9.28515625" customWidth="1"/>
    <col min="15879" max="15879" width="14.28515625" customWidth="1"/>
    <col min="15880" max="15880" width="41.140625" customWidth="1"/>
    <col min="15881" max="15882" width="9.7109375" customWidth="1"/>
    <col min="15883" max="15883" width="12.42578125" customWidth="1"/>
    <col min="15884" max="15884" width="11.7109375" customWidth="1"/>
    <col min="15885" max="15885" width="15.5703125" customWidth="1"/>
    <col min="15887" max="15887" width="12.140625" bestFit="1" customWidth="1"/>
    <col min="16130" max="16130" width="5.7109375" customWidth="1"/>
    <col min="16131" max="16131" width="37.7109375" customWidth="1"/>
    <col min="16132" max="16132" width="9.7109375" customWidth="1"/>
    <col min="16133" max="16133" width="9.85546875" customWidth="1"/>
    <col min="16134" max="16134" width="9.28515625" customWidth="1"/>
    <col min="16135" max="16135" width="14.28515625" customWidth="1"/>
    <col min="16136" max="16136" width="41.140625" customWidth="1"/>
    <col min="16137" max="16138" width="9.7109375" customWidth="1"/>
    <col min="16139" max="16139" width="12.42578125" customWidth="1"/>
    <col min="16140" max="16140" width="11.7109375" customWidth="1"/>
    <col min="16141" max="16141" width="15.5703125" customWidth="1"/>
    <col min="16143" max="16143" width="12.140625" bestFit="1" customWidth="1"/>
  </cols>
  <sheetData>
    <row r="1" spans="1:14" ht="21" x14ac:dyDescent="0.25">
      <c r="A1" s="84" t="s">
        <v>53</v>
      </c>
      <c r="B1" s="84"/>
      <c r="C1" s="84"/>
      <c r="D1" s="84"/>
      <c r="E1" s="84"/>
      <c r="F1" s="84"/>
      <c r="G1" s="84"/>
      <c r="H1" s="84"/>
      <c r="I1" s="84"/>
      <c r="J1" s="84"/>
      <c r="K1" s="84"/>
      <c r="L1" s="84"/>
      <c r="M1" s="46"/>
      <c r="N1" s="22"/>
    </row>
    <row r="2" spans="1:14" s="23" customFormat="1" ht="21" x14ac:dyDescent="0.35">
      <c r="A2" s="84" t="s">
        <v>54</v>
      </c>
      <c r="B2" s="84"/>
      <c r="C2" s="84"/>
      <c r="D2" s="84"/>
      <c r="E2" s="84"/>
      <c r="F2" s="84"/>
      <c r="G2" s="84"/>
      <c r="H2" s="84"/>
      <c r="I2" s="84"/>
      <c r="J2" s="84"/>
      <c r="K2" s="84"/>
      <c r="L2" s="84"/>
      <c r="M2" s="66"/>
      <c r="N2" s="66"/>
    </row>
    <row r="3" spans="1:14" s="23" customFormat="1" ht="41.45" customHeight="1" x14ac:dyDescent="0.35">
      <c r="A3"/>
      <c r="B3"/>
      <c r="C3" s="17"/>
      <c r="D3" s="17"/>
      <c r="E3" s="18"/>
      <c r="F3" s="18"/>
      <c r="G3" s="19"/>
      <c r="H3" s="20"/>
      <c r="I3" s="19"/>
      <c r="J3" s="50"/>
      <c r="K3" s="19"/>
      <c r="L3" s="21"/>
      <c r="M3" s="67"/>
      <c r="N3" s="67"/>
    </row>
    <row r="4" spans="1:14" s="23" customFormat="1" ht="24.6" customHeight="1" x14ac:dyDescent="0.35">
      <c r="A4" s="80" t="s">
        <v>43</v>
      </c>
      <c r="B4" s="81"/>
      <c r="C4" s="81"/>
      <c r="D4" s="81"/>
      <c r="E4" s="81"/>
      <c r="F4" s="81"/>
      <c r="G4" s="81"/>
      <c r="H4" s="81"/>
      <c r="I4" s="81"/>
      <c r="J4" s="81"/>
      <c r="K4" s="81"/>
      <c r="L4" s="81"/>
      <c r="M4" s="67"/>
      <c r="N4" s="67"/>
    </row>
    <row r="5" spans="1:14" s="23" customFormat="1" ht="51.75" customHeight="1" x14ac:dyDescent="0.35">
      <c r="A5" s="82" t="s">
        <v>44</v>
      </c>
      <c r="B5" s="82"/>
      <c r="C5" s="82"/>
      <c r="D5" s="82"/>
      <c r="E5" s="82"/>
      <c r="F5" s="82"/>
      <c r="G5" s="82"/>
      <c r="H5" s="82"/>
      <c r="I5" s="82"/>
      <c r="J5" s="82"/>
      <c r="K5" s="82"/>
      <c r="L5" s="82"/>
      <c r="M5" s="47"/>
      <c r="N5" s="24"/>
    </row>
    <row r="6" spans="1:14" s="23" customFormat="1" ht="21" x14ac:dyDescent="0.35">
      <c r="B6" s="83" t="s">
        <v>45</v>
      </c>
      <c r="C6" s="82"/>
      <c r="D6" s="82"/>
      <c r="E6" s="82"/>
      <c r="F6" s="82"/>
      <c r="G6" s="82"/>
      <c r="H6" s="82"/>
      <c r="I6" s="82"/>
      <c r="J6" s="82"/>
      <c r="K6" s="82"/>
      <c r="L6" s="67"/>
      <c r="M6" s="47"/>
      <c r="N6" s="24"/>
    </row>
    <row r="7" spans="1:14" s="23" customFormat="1" ht="15" customHeight="1" x14ac:dyDescent="0.35">
      <c r="C7" s="24"/>
      <c r="D7" s="24"/>
      <c r="E7" s="24"/>
      <c r="F7" s="24"/>
      <c r="G7" s="24"/>
      <c r="H7" s="24"/>
      <c r="I7" s="24"/>
      <c r="J7" s="51"/>
      <c r="K7" s="24"/>
      <c r="L7" s="24"/>
      <c r="M7" s="47"/>
      <c r="N7" s="24"/>
    </row>
    <row r="8" spans="1:14" s="23" customFormat="1" ht="15" customHeight="1" x14ac:dyDescent="0.35">
      <c r="A8" s="7" t="s">
        <v>0</v>
      </c>
      <c r="B8" s="26" t="s">
        <v>1</v>
      </c>
      <c r="C8" s="26" t="s">
        <v>2</v>
      </c>
      <c r="D8" s="26" t="s">
        <v>3</v>
      </c>
      <c r="E8" s="9" t="s">
        <v>42</v>
      </c>
      <c r="F8" s="27" t="s">
        <v>4</v>
      </c>
      <c r="G8" s="26" t="s">
        <v>5</v>
      </c>
      <c r="H8" s="26" t="s">
        <v>2</v>
      </c>
      <c r="I8" s="26" t="s">
        <v>6</v>
      </c>
      <c r="J8" s="52" t="s">
        <v>3</v>
      </c>
      <c r="K8" s="9" t="s">
        <v>42</v>
      </c>
      <c r="L8" s="27" t="s">
        <v>4</v>
      </c>
      <c r="M8" s="47"/>
      <c r="N8" s="24"/>
    </row>
    <row r="9" spans="1:14" s="23" customFormat="1" ht="15" customHeight="1" x14ac:dyDescent="0.35">
      <c r="A9" s="28">
        <v>1</v>
      </c>
      <c r="B9" s="28">
        <v>2</v>
      </c>
      <c r="C9" s="28">
        <v>3</v>
      </c>
      <c r="D9" s="28">
        <v>4</v>
      </c>
      <c r="E9" s="28">
        <v>5</v>
      </c>
      <c r="F9" s="28">
        <v>6</v>
      </c>
      <c r="G9" s="28">
        <v>7</v>
      </c>
      <c r="H9" s="28">
        <v>8</v>
      </c>
      <c r="I9" s="28">
        <v>9</v>
      </c>
      <c r="J9" s="29">
        <v>10</v>
      </c>
      <c r="K9" s="28">
        <v>11</v>
      </c>
      <c r="L9" s="28">
        <v>12</v>
      </c>
      <c r="M9" s="47"/>
      <c r="N9" s="24"/>
    </row>
    <row r="10" spans="1:14" s="23" customFormat="1" ht="15" customHeight="1" x14ac:dyDescent="0.35">
      <c r="A10" s="26">
        <v>1</v>
      </c>
      <c r="B10" s="68" t="s">
        <v>7</v>
      </c>
      <c r="C10" s="8" t="s">
        <v>8</v>
      </c>
      <c r="D10" s="70">
        <f>111.8+453.7</f>
        <v>565.5</v>
      </c>
      <c r="E10" s="30">
        <v>0</v>
      </c>
      <c r="F10" s="31">
        <f>D10*E10</f>
        <v>0</v>
      </c>
      <c r="G10" s="11" t="s">
        <v>9</v>
      </c>
      <c r="H10" s="10" t="s">
        <v>10</v>
      </c>
      <c r="I10" s="25">
        <v>1.57</v>
      </c>
      <c r="J10" s="53">
        <f>D10*I10</f>
        <v>887.83500000000004</v>
      </c>
      <c r="K10" s="12"/>
      <c r="L10" s="32">
        <f>J10*K10</f>
        <v>0</v>
      </c>
      <c r="M10" s="47"/>
      <c r="N10" s="24"/>
    </row>
    <row r="11" spans="1:14" s="23" customFormat="1" ht="15" customHeight="1" x14ac:dyDescent="0.35">
      <c r="A11" s="33"/>
      <c r="B11" s="34"/>
      <c r="C11" s="28"/>
      <c r="D11" s="28"/>
      <c r="E11" s="28"/>
      <c r="F11" s="35"/>
      <c r="G11" s="13" t="s">
        <v>11</v>
      </c>
      <c r="H11" s="10" t="s">
        <v>10</v>
      </c>
      <c r="I11" s="25">
        <v>1.57</v>
      </c>
      <c r="J11" s="53">
        <f>D10*I11</f>
        <v>887.83500000000004</v>
      </c>
      <c r="K11" s="12"/>
      <c r="L11" s="32">
        <f t="shared" ref="L11:L38" si="0">J11*K11</f>
        <v>0</v>
      </c>
      <c r="M11" s="47"/>
      <c r="N11" s="24"/>
    </row>
    <row r="12" spans="1:14" s="23" customFormat="1" ht="15" customHeight="1" x14ac:dyDescent="0.35">
      <c r="A12" s="33"/>
      <c r="B12" s="34"/>
      <c r="C12" s="28"/>
      <c r="D12" s="28"/>
      <c r="E12" s="28"/>
      <c r="F12" s="35"/>
      <c r="G12" s="14" t="s">
        <v>12</v>
      </c>
      <c r="H12" s="10" t="s">
        <v>10</v>
      </c>
      <c r="I12" s="25">
        <v>1.3</v>
      </c>
      <c r="J12" s="53">
        <f>D10*I12</f>
        <v>735.15</v>
      </c>
      <c r="K12" s="12"/>
      <c r="L12" s="32">
        <f t="shared" si="0"/>
        <v>0</v>
      </c>
      <c r="M12" s="47"/>
      <c r="N12" s="24"/>
    </row>
    <row r="13" spans="1:14" s="23" customFormat="1" ht="15" customHeight="1" x14ac:dyDescent="0.35">
      <c r="A13" s="33"/>
      <c r="B13" s="34"/>
      <c r="C13" s="28"/>
      <c r="D13" s="28"/>
      <c r="E13" s="28"/>
      <c r="F13" s="35"/>
      <c r="G13" s="14" t="s">
        <v>13</v>
      </c>
      <c r="H13" s="10" t="s">
        <v>10</v>
      </c>
      <c r="I13" s="25">
        <v>1.3</v>
      </c>
      <c r="J13" s="53">
        <f>D10*I13</f>
        <v>735.15</v>
      </c>
      <c r="K13" s="12"/>
      <c r="L13" s="32">
        <f t="shared" si="0"/>
        <v>0</v>
      </c>
      <c r="M13" s="47"/>
      <c r="N13" s="24"/>
    </row>
    <row r="14" spans="1:14" s="23" customFormat="1" ht="15" customHeight="1" x14ac:dyDescent="0.35">
      <c r="A14" s="33"/>
      <c r="B14" s="34"/>
      <c r="C14" s="28"/>
      <c r="D14" s="28"/>
      <c r="E14" s="28"/>
      <c r="F14" s="35"/>
      <c r="G14" s="14" t="s">
        <v>14</v>
      </c>
      <c r="H14" s="10" t="s">
        <v>10</v>
      </c>
      <c r="I14" s="15">
        <v>0.22</v>
      </c>
      <c r="J14" s="53">
        <f>D10*I14</f>
        <v>124.41</v>
      </c>
      <c r="K14" s="12"/>
      <c r="L14" s="32">
        <f>J14*K14</f>
        <v>0</v>
      </c>
      <c r="M14" s="47"/>
      <c r="N14" s="24"/>
    </row>
    <row r="15" spans="1:14" s="23" customFormat="1" ht="15" customHeight="1" x14ac:dyDescent="0.35">
      <c r="A15" s="33"/>
      <c r="B15" s="34"/>
      <c r="C15" s="28"/>
      <c r="D15" s="28"/>
      <c r="E15" s="28"/>
      <c r="F15" s="35"/>
      <c r="G15" s="14" t="s">
        <v>15</v>
      </c>
      <c r="H15" s="10" t="s">
        <v>10</v>
      </c>
      <c r="I15" s="15">
        <v>0.37</v>
      </c>
      <c r="J15" s="53">
        <f>D10*I15</f>
        <v>209.23499999999999</v>
      </c>
      <c r="K15" s="12"/>
      <c r="L15" s="32">
        <f t="shared" si="0"/>
        <v>0</v>
      </c>
      <c r="M15" s="47"/>
      <c r="N15" s="24"/>
    </row>
    <row r="16" spans="1:14" s="23" customFormat="1" ht="15" customHeight="1" x14ac:dyDescent="0.35">
      <c r="A16" s="26"/>
      <c r="B16" s="36"/>
      <c r="C16" s="26"/>
      <c r="D16" s="30"/>
      <c r="E16" s="30"/>
      <c r="F16" s="37"/>
      <c r="G16" s="16" t="s">
        <v>16</v>
      </c>
      <c r="H16" s="10" t="s">
        <v>17</v>
      </c>
      <c r="I16" s="15">
        <v>1.1000000000000001</v>
      </c>
      <c r="J16" s="72">
        <f>D10*I16</f>
        <v>622.05000000000007</v>
      </c>
      <c r="K16" s="12"/>
      <c r="L16" s="32">
        <f t="shared" si="0"/>
        <v>0</v>
      </c>
      <c r="M16" s="47"/>
      <c r="N16" s="24"/>
    </row>
    <row r="17" spans="1:15" s="23" customFormat="1" ht="15" customHeight="1" x14ac:dyDescent="0.35">
      <c r="A17" s="26"/>
      <c r="B17" s="34"/>
      <c r="C17" s="28"/>
      <c r="D17" s="28"/>
      <c r="E17" s="28"/>
      <c r="F17" s="35"/>
      <c r="G17" s="11" t="s">
        <v>18</v>
      </c>
      <c r="H17" s="10" t="s">
        <v>10</v>
      </c>
      <c r="I17" s="15">
        <v>0.64</v>
      </c>
      <c r="J17" s="53">
        <f>D10*I17</f>
        <v>361.92</v>
      </c>
      <c r="K17" s="12"/>
      <c r="L17" s="32">
        <f t="shared" si="0"/>
        <v>0</v>
      </c>
      <c r="M17" s="47"/>
      <c r="N17" s="24"/>
    </row>
    <row r="18" spans="1:15" s="23" customFormat="1" ht="15" customHeight="1" x14ac:dyDescent="0.35">
      <c r="A18" s="26"/>
      <c r="B18" s="34"/>
      <c r="C18" s="28"/>
      <c r="D18" s="28"/>
      <c r="E18" s="28"/>
      <c r="F18" s="35"/>
      <c r="G18" s="11" t="s">
        <v>19</v>
      </c>
      <c r="H18" s="10" t="s">
        <v>10</v>
      </c>
      <c r="I18" s="15">
        <v>0.64</v>
      </c>
      <c r="J18" s="53">
        <f>D10*I18</f>
        <v>361.92</v>
      </c>
      <c r="K18" s="12"/>
      <c r="L18" s="32">
        <f t="shared" si="0"/>
        <v>0</v>
      </c>
      <c r="M18" s="78"/>
      <c r="N18" s="79"/>
      <c r="O18" s="79"/>
    </row>
    <row r="19" spans="1:15" s="23" customFormat="1" ht="15" customHeight="1" x14ac:dyDescent="0.35">
      <c r="A19" s="26"/>
      <c r="B19" s="34"/>
      <c r="C19" s="28"/>
      <c r="D19" s="28"/>
      <c r="E19" s="28"/>
      <c r="F19" s="35"/>
      <c r="G19" s="11" t="s">
        <v>20</v>
      </c>
      <c r="H19" s="10" t="s">
        <v>10</v>
      </c>
      <c r="I19" s="15">
        <v>0.64</v>
      </c>
      <c r="J19" s="53">
        <f>D10*I19</f>
        <v>361.92</v>
      </c>
      <c r="K19" s="12"/>
      <c r="L19" s="32">
        <f t="shared" si="0"/>
        <v>0</v>
      </c>
      <c r="M19" s="78"/>
      <c r="N19" s="79"/>
      <c r="O19" s="79"/>
    </row>
    <row r="20" spans="1:15" s="23" customFormat="1" ht="15" customHeight="1" x14ac:dyDescent="0.35">
      <c r="A20" s="26"/>
      <c r="B20" s="34"/>
      <c r="C20" s="28"/>
      <c r="D20" s="28"/>
      <c r="E20" s="28"/>
      <c r="F20" s="35"/>
      <c r="G20" s="74" t="s">
        <v>21</v>
      </c>
      <c r="H20" s="10" t="s">
        <v>10</v>
      </c>
      <c r="I20" s="15">
        <v>0.64</v>
      </c>
      <c r="J20" s="53">
        <f>D10*I20</f>
        <v>361.92</v>
      </c>
      <c r="K20" s="12"/>
      <c r="L20" s="32">
        <f t="shared" si="0"/>
        <v>0</v>
      </c>
      <c r="M20" s="78" t="s">
        <v>49</v>
      </c>
      <c r="N20" s="79"/>
      <c r="O20" s="79"/>
    </row>
    <row r="21" spans="1:15" s="23" customFormat="1" ht="15" customHeight="1" x14ac:dyDescent="0.35">
      <c r="A21" s="26"/>
      <c r="B21" s="34"/>
      <c r="C21" s="28"/>
      <c r="D21" s="28"/>
      <c r="E21" s="28"/>
      <c r="F21" s="35"/>
      <c r="G21" s="74" t="s">
        <v>22</v>
      </c>
      <c r="H21" s="10" t="s">
        <v>10</v>
      </c>
      <c r="I21" s="15">
        <v>1.84</v>
      </c>
      <c r="J21" s="53">
        <f>D10*I21</f>
        <v>1040.52</v>
      </c>
      <c r="K21" s="12"/>
      <c r="L21" s="32">
        <f t="shared" si="0"/>
        <v>0</v>
      </c>
      <c r="M21" s="78" t="s">
        <v>49</v>
      </c>
      <c r="N21" s="79"/>
      <c r="O21" s="79"/>
    </row>
    <row r="22" spans="1:15" s="23" customFormat="1" ht="21" x14ac:dyDescent="0.35">
      <c r="A22" s="26"/>
      <c r="B22" s="34"/>
      <c r="C22" s="28"/>
      <c r="D22" s="28"/>
      <c r="E22" s="28"/>
      <c r="F22" s="35"/>
      <c r="G22" s="74" t="s">
        <v>25</v>
      </c>
      <c r="H22" s="10" t="s">
        <v>10</v>
      </c>
      <c r="I22" s="15">
        <v>1.84</v>
      </c>
      <c r="J22" s="53">
        <f>D10*I22</f>
        <v>1040.52</v>
      </c>
      <c r="K22" s="12"/>
      <c r="L22" s="32">
        <f t="shared" si="0"/>
        <v>0</v>
      </c>
      <c r="M22" s="76" t="s">
        <v>49</v>
      </c>
      <c r="N22" s="77"/>
      <c r="O22" s="77"/>
    </row>
    <row r="23" spans="1:15" s="23" customFormat="1" ht="15" customHeight="1" x14ac:dyDescent="0.35">
      <c r="A23" s="26"/>
      <c r="B23" s="36"/>
      <c r="C23" s="26"/>
      <c r="D23" s="30"/>
      <c r="E23" s="30"/>
      <c r="F23" s="37"/>
      <c r="G23" s="11" t="s">
        <v>24</v>
      </c>
      <c r="H23" s="10" t="s">
        <v>8</v>
      </c>
      <c r="I23" s="15">
        <v>1.1000000000000001</v>
      </c>
      <c r="J23" s="72">
        <f>D10*I23</f>
        <v>622.05000000000007</v>
      </c>
      <c r="K23" s="12"/>
      <c r="L23" s="32">
        <f t="shared" si="0"/>
        <v>0</v>
      </c>
      <c r="M23" s="47"/>
      <c r="N23" s="24"/>
    </row>
    <row r="24" spans="1:15" s="23" customFormat="1" ht="15" customHeight="1" x14ac:dyDescent="0.35">
      <c r="A24" s="38">
        <v>2</v>
      </c>
      <c r="B24" s="44" t="s">
        <v>26</v>
      </c>
      <c r="C24" s="38" t="s">
        <v>27</v>
      </c>
      <c r="D24" s="71">
        <v>49.9</v>
      </c>
      <c r="E24" s="39">
        <v>0</v>
      </c>
      <c r="F24" s="40">
        <f>D24*E24</f>
        <v>0</v>
      </c>
      <c r="G24" s="41" t="s">
        <v>28</v>
      </c>
      <c r="H24" s="42" t="s">
        <v>17</v>
      </c>
      <c r="I24" s="43">
        <v>0.78078078078078084</v>
      </c>
      <c r="J24" s="73">
        <f>D24*I24</f>
        <v>38.960960960960961</v>
      </c>
      <c r="K24" s="12"/>
      <c r="L24" s="32">
        <f t="shared" si="0"/>
        <v>0</v>
      </c>
      <c r="M24" s="78"/>
      <c r="N24" s="79"/>
      <c r="O24" s="79"/>
    </row>
    <row r="25" spans="1:15" s="23" customFormat="1" ht="15" customHeight="1" x14ac:dyDescent="0.35">
      <c r="A25" s="38"/>
      <c r="B25" s="44"/>
      <c r="C25" s="38"/>
      <c r="D25" s="39"/>
      <c r="E25" s="39"/>
      <c r="F25" s="45"/>
      <c r="G25" s="41" t="s">
        <v>29</v>
      </c>
      <c r="H25" s="42" t="s">
        <v>17</v>
      </c>
      <c r="I25" s="43">
        <v>0.24024024024024027</v>
      </c>
      <c r="J25" s="73">
        <f>D24*I25</f>
        <v>11.987987987987989</v>
      </c>
      <c r="K25" s="12"/>
      <c r="L25" s="32">
        <f t="shared" si="0"/>
        <v>0</v>
      </c>
      <c r="M25" s="78"/>
      <c r="N25" s="79"/>
      <c r="O25" s="79"/>
    </row>
    <row r="26" spans="1:15" s="23" customFormat="1" ht="15" customHeight="1" x14ac:dyDescent="0.35">
      <c r="A26" s="38"/>
      <c r="B26" s="44"/>
      <c r="C26" s="38"/>
      <c r="D26" s="39"/>
      <c r="E26" s="39"/>
      <c r="F26" s="45"/>
      <c r="G26" s="75" t="s">
        <v>30</v>
      </c>
      <c r="H26" s="42" t="s">
        <v>10</v>
      </c>
      <c r="I26" s="43">
        <v>9.0090090090090094</v>
      </c>
      <c r="J26" s="54">
        <f>D24*I26</f>
        <v>449.54954954954957</v>
      </c>
      <c r="K26" s="12"/>
      <c r="L26" s="32">
        <f t="shared" si="0"/>
        <v>0</v>
      </c>
      <c r="M26" s="78" t="s">
        <v>49</v>
      </c>
      <c r="N26" s="79"/>
      <c r="O26" s="79"/>
    </row>
    <row r="27" spans="1:15" s="23" customFormat="1" ht="15" customHeight="1" x14ac:dyDescent="0.35">
      <c r="A27" s="38"/>
      <c r="B27" s="44"/>
      <c r="C27" s="38"/>
      <c r="D27" s="39"/>
      <c r="E27" s="39"/>
      <c r="F27" s="45"/>
      <c r="G27" s="75" t="s">
        <v>23</v>
      </c>
      <c r="H27" s="42" t="s">
        <v>10</v>
      </c>
      <c r="I27" s="43">
        <v>7.2072072072072082</v>
      </c>
      <c r="J27" s="54">
        <f>D24*I27</f>
        <v>359.63963963963965</v>
      </c>
      <c r="K27" s="12"/>
      <c r="L27" s="32">
        <f t="shared" si="0"/>
        <v>0</v>
      </c>
      <c r="M27" s="78" t="s">
        <v>49</v>
      </c>
      <c r="N27" s="79"/>
      <c r="O27" s="79"/>
    </row>
    <row r="28" spans="1:15" s="23" customFormat="1" ht="15" customHeight="1" x14ac:dyDescent="0.35">
      <c r="A28" s="38"/>
      <c r="B28" s="44"/>
      <c r="C28" s="38"/>
      <c r="D28" s="39"/>
      <c r="E28" s="39"/>
      <c r="F28" s="39"/>
      <c r="G28" s="75" t="s">
        <v>21</v>
      </c>
      <c r="H28" s="42" t="s">
        <v>10</v>
      </c>
      <c r="I28" s="43">
        <v>1.4414414414414416</v>
      </c>
      <c r="J28" s="54">
        <f>D24*I28</f>
        <v>71.927927927927939</v>
      </c>
      <c r="K28" s="12"/>
      <c r="L28" s="32">
        <f t="shared" si="0"/>
        <v>0</v>
      </c>
      <c r="M28" s="78" t="s">
        <v>49</v>
      </c>
      <c r="N28" s="79"/>
      <c r="O28" s="79"/>
    </row>
    <row r="29" spans="1:15" s="23" customFormat="1" ht="15" customHeight="1" x14ac:dyDescent="0.35">
      <c r="A29" s="38"/>
      <c r="B29" s="44"/>
      <c r="C29" s="38"/>
      <c r="D29" s="39"/>
      <c r="E29" s="39"/>
      <c r="F29" s="39"/>
      <c r="G29" s="75" t="s">
        <v>22</v>
      </c>
      <c r="H29" s="42" t="s">
        <v>10</v>
      </c>
      <c r="I29" s="43">
        <v>0.7207207207207208</v>
      </c>
      <c r="J29" s="54">
        <f>D24*I29</f>
        <v>35.96396396396397</v>
      </c>
      <c r="K29" s="12"/>
      <c r="L29" s="32">
        <f t="shared" si="0"/>
        <v>0</v>
      </c>
      <c r="M29" s="78" t="s">
        <v>49</v>
      </c>
      <c r="N29" s="79"/>
      <c r="O29" s="79"/>
    </row>
    <row r="30" spans="1:15" s="23" customFormat="1" ht="15" customHeight="1" x14ac:dyDescent="0.35">
      <c r="A30" s="38"/>
      <c r="B30" s="44"/>
      <c r="C30" s="38"/>
      <c r="D30" s="39"/>
      <c r="E30" s="39"/>
      <c r="F30" s="39"/>
      <c r="G30" s="41" t="s">
        <v>31</v>
      </c>
      <c r="H30" s="42" t="s">
        <v>8</v>
      </c>
      <c r="I30" s="43">
        <v>0.1801801801801802</v>
      </c>
      <c r="J30" s="73">
        <f>D24*I30</f>
        <v>8.9909909909909924</v>
      </c>
      <c r="K30" s="12"/>
      <c r="L30" s="32">
        <f t="shared" si="0"/>
        <v>0</v>
      </c>
      <c r="M30" s="47"/>
      <c r="N30" s="69"/>
    </row>
    <row r="31" spans="1:15" s="23" customFormat="1" ht="15" customHeight="1" x14ac:dyDescent="0.35">
      <c r="A31" s="38">
        <v>3</v>
      </c>
      <c r="B31" s="44" t="s">
        <v>41</v>
      </c>
      <c r="C31" s="38" t="s">
        <v>8</v>
      </c>
      <c r="D31" s="71">
        <f>((2.4+1.1)*2.84)*9+2-18</f>
        <v>73.459999999999994</v>
      </c>
      <c r="E31" s="39"/>
      <c r="F31" s="40">
        <f>D31*E31</f>
        <v>0</v>
      </c>
      <c r="G31" s="41" t="s">
        <v>34</v>
      </c>
      <c r="H31" s="42" t="s">
        <v>17</v>
      </c>
      <c r="I31" s="43">
        <v>1</v>
      </c>
      <c r="J31" s="73">
        <f>D31*I31</f>
        <v>73.459999999999994</v>
      </c>
      <c r="K31" s="12"/>
      <c r="L31" s="32">
        <f t="shared" si="0"/>
        <v>0</v>
      </c>
      <c r="M31" s="78"/>
      <c r="N31" s="79"/>
      <c r="O31" s="79"/>
    </row>
    <row r="32" spans="1:15" s="23" customFormat="1" ht="15" customHeight="1" x14ac:dyDescent="0.35">
      <c r="A32" s="38"/>
      <c r="B32" s="44"/>
      <c r="C32" s="38"/>
      <c r="D32" s="39"/>
      <c r="E32" s="39"/>
      <c r="F32" s="39"/>
      <c r="G32" s="41" t="s">
        <v>35</v>
      </c>
      <c r="H32" s="42" t="s">
        <v>17</v>
      </c>
      <c r="I32" s="43">
        <v>3.56</v>
      </c>
      <c r="J32" s="73">
        <f>D31*I32</f>
        <v>261.51759999999996</v>
      </c>
      <c r="K32" s="12"/>
      <c r="L32" s="32">
        <f t="shared" si="0"/>
        <v>0</v>
      </c>
      <c r="M32" s="78"/>
      <c r="N32" s="79"/>
      <c r="O32" s="79"/>
    </row>
    <row r="33" spans="1:15" s="23" customFormat="1" ht="15" customHeight="1" x14ac:dyDescent="0.35">
      <c r="A33" s="38"/>
      <c r="B33" s="44"/>
      <c r="C33" s="38"/>
      <c r="D33" s="39"/>
      <c r="E33" s="39"/>
      <c r="F33" s="39"/>
      <c r="G33" s="75" t="s">
        <v>36</v>
      </c>
      <c r="H33" s="42" t="s">
        <v>10</v>
      </c>
      <c r="I33" s="43">
        <v>9.9</v>
      </c>
      <c r="J33" s="54">
        <f>D31*I33</f>
        <v>727.25400000000002</v>
      </c>
      <c r="K33" s="12"/>
      <c r="L33" s="32">
        <f t="shared" si="0"/>
        <v>0</v>
      </c>
      <c r="M33" s="78" t="s">
        <v>49</v>
      </c>
      <c r="N33" s="79"/>
      <c r="O33" s="79"/>
    </row>
    <row r="34" spans="1:15" s="23" customFormat="1" ht="15" customHeight="1" x14ac:dyDescent="0.35">
      <c r="A34" s="38"/>
      <c r="B34" s="44"/>
      <c r="C34" s="38"/>
      <c r="D34" s="39"/>
      <c r="E34" s="39"/>
      <c r="F34" s="39"/>
      <c r="G34" s="75" t="s">
        <v>37</v>
      </c>
      <c r="H34" s="42" t="s">
        <v>10</v>
      </c>
      <c r="I34" s="43">
        <v>23</v>
      </c>
      <c r="J34" s="54">
        <f>D31*I34</f>
        <v>1689.58</v>
      </c>
      <c r="K34" s="12"/>
      <c r="L34" s="32">
        <f t="shared" si="0"/>
        <v>0</v>
      </c>
      <c r="M34" s="78" t="s">
        <v>49</v>
      </c>
      <c r="N34" s="79"/>
      <c r="O34" s="79"/>
    </row>
    <row r="35" spans="1:15" s="23" customFormat="1" ht="15" customHeight="1" x14ac:dyDescent="0.35">
      <c r="A35" s="38"/>
      <c r="B35" s="44"/>
      <c r="C35" s="38"/>
      <c r="D35" s="39"/>
      <c r="E35" s="39"/>
      <c r="F35" s="39"/>
      <c r="G35" s="75" t="s">
        <v>38</v>
      </c>
      <c r="H35" s="42" t="s">
        <v>10</v>
      </c>
      <c r="I35" s="43">
        <v>10</v>
      </c>
      <c r="J35" s="54">
        <f>D31*I35</f>
        <v>734.59999999999991</v>
      </c>
      <c r="K35" s="12"/>
      <c r="L35" s="32">
        <f t="shared" si="0"/>
        <v>0</v>
      </c>
      <c r="M35" s="78" t="s">
        <v>49</v>
      </c>
      <c r="N35" s="79"/>
      <c r="O35" s="79"/>
    </row>
    <row r="36" spans="1:15" s="23" customFormat="1" ht="15" customHeight="1" x14ac:dyDescent="0.35">
      <c r="A36" s="38"/>
      <c r="B36" s="44"/>
      <c r="C36" s="38"/>
      <c r="D36" s="39"/>
      <c r="E36" s="39"/>
      <c r="F36" s="39"/>
      <c r="G36" s="75" t="s">
        <v>39</v>
      </c>
      <c r="H36" s="42" t="s">
        <v>10</v>
      </c>
      <c r="I36" s="43">
        <v>1</v>
      </c>
      <c r="J36" s="54">
        <f>D31*I36</f>
        <v>73.459999999999994</v>
      </c>
      <c r="K36" s="12"/>
      <c r="L36" s="32">
        <f t="shared" si="0"/>
        <v>0</v>
      </c>
      <c r="M36" s="78" t="s">
        <v>49</v>
      </c>
      <c r="N36" s="79"/>
      <c r="O36" s="79"/>
    </row>
    <row r="37" spans="1:15" s="65" customFormat="1" ht="15" customHeight="1" x14ac:dyDescent="0.35">
      <c r="A37" s="38"/>
      <c r="B37" s="44"/>
      <c r="C37" s="38"/>
      <c r="D37" s="39"/>
      <c r="E37" s="39"/>
      <c r="F37" s="39"/>
      <c r="G37" s="41" t="s">
        <v>40</v>
      </c>
      <c r="H37" s="42" t="s">
        <v>8</v>
      </c>
      <c r="I37" s="43">
        <v>1.1000000000000001</v>
      </c>
      <c r="J37" s="73">
        <f>D31*I37</f>
        <v>80.805999999999997</v>
      </c>
      <c r="K37" s="12"/>
      <c r="L37" s="32">
        <f t="shared" si="0"/>
        <v>0</v>
      </c>
      <c r="M37" s="64"/>
      <c r="N37" s="56"/>
    </row>
    <row r="38" spans="1:15" ht="60" customHeight="1" x14ac:dyDescent="0.25">
      <c r="A38" s="38"/>
      <c r="B38" s="44"/>
      <c r="C38" s="38"/>
      <c r="D38" s="39"/>
      <c r="E38" s="39"/>
      <c r="F38" s="39"/>
      <c r="G38" s="41" t="s">
        <v>32</v>
      </c>
      <c r="H38" s="42" t="s">
        <v>33</v>
      </c>
      <c r="I38" s="43">
        <v>0.01</v>
      </c>
      <c r="J38" s="73">
        <f>D31*I38</f>
        <v>0.73459999999999992</v>
      </c>
      <c r="K38" s="12"/>
      <c r="L38" s="32">
        <f t="shared" si="0"/>
        <v>0</v>
      </c>
      <c r="M38" s="46"/>
    </row>
    <row r="39" spans="1:15" ht="70.5" customHeight="1" x14ac:dyDescent="0.25">
      <c r="A39" s="59"/>
      <c r="B39" s="60" t="s">
        <v>46</v>
      </c>
      <c r="C39" s="60"/>
      <c r="D39" s="63"/>
      <c r="E39" s="60"/>
      <c r="F39" s="57">
        <f>SUM(F10:F38)</f>
        <v>0</v>
      </c>
      <c r="G39" s="60" t="s">
        <v>47</v>
      </c>
      <c r="H39" s="61"/>
      <c r="I39" s="61"/>
      <c r="J39" s="62"/>
      <c r="K39" s="61"/>
      <c r="L39" s="58">
        <f>SUM(L10:L38)</f>
        <v>0</v>
      </c>
      <c r="M39" s="49"/>
    </row>
    <row r="40" spans="1:15" ht="66.75" customHeight="1" x14ac:dyDescent="0.25">
      <c r="A40" s="88" t="s">
        <v>48</v>
      </c>
      <c r="B40" s="89"/>
      <c r="C40" s="89"/>
      <c r="D40" s="89"/>
      <c r="E40" s="89"/>
      <c r="F40" s="89"/>
      <c r="G40" s="89"/>
      <c r="H40" s="89"/>
      <c r="I40" s="89"/>
      <c r="J40" s="89"/>
      <c r="K40" s="89"/>
      <c r="L40" s="90"/>
    </row>
    <row r="41" spans="1:15" ht="69" customHeight="1" x14ac:dyDescent="0.25">
      <c r="A41" s="85" t="s">
        <v>50</v>
      </c>
      <c r="B41" s="86"/>
      <c r="C41" s="86"/>
      <c r="D41" s="86"/>
      <c r="E41" s="86"/>
      <c r="F41" s="86"/>
      <c r="G41" s="86"/>
      <c r="H41" s="86"/>
      <c r="I41" s="86"/>
      <c r="J41" s="86"/>
      <c r="K41" s="86"/>
      <c r="L41" s="87"/>
    </row>
    <row r="42" spans="1:15" ht="334.5" customHeight="1" x14ac:dyDescent="0.25">
      <c r="A42" s="85" t="s">
        <v>51</v>
      </c>
      <c r="B42" s="86"/>
      <c r="C42" s="86"/>
      <c r="D42" s="86"/>
      <c r="E42" s="86"/>
      <c r="F42" s="86"/>
      <c r="G42" s="86"/>
      <c r="H42" s="86"/>
      <c r="I42" s="86"/>
      <c r="J42" s="86"/>
      <c r="K42" s="86"/>
      <c r="L42" s="87"/>
    </row>
    <row r="43" spans="1:15" ht="118.5" customHeight="1" x14ac:dyDescent="0.25">
      <c r="A43" s="85" t="s">
        <v>52</v>
      </c>
      <c r="B43" s="86"/>
      <c r="C43" s="86"/>
      <c r="D43" s="86"/>
      <c r="E43" s="86"/>
      <c r="F43" s="86"/>
      <c r="G43" s="86"/>
      <c r="H43" s="86"/>
      <c r="I43" s="86"/>
      <c r="J43" s="86"/>
      <c r="K43" s="86"/>
      <c r="L43" s="87"/>
    </row>
  </sheetData>
  <mergeCells count="26">
    <mergeCell ref="A42:L42"/>
    <mergeCell ref="A43:L43"/>
    <mergeCell ref="M18:O18"/>
    <mergeCell ref="M19:O19"/>
    <mergeCell ref="M20:O20"/>
    <mergeCell ref="A40:L40"/>
    <mergeCell ref="A41:L41"/>
    <mergeCell ref="M31:O31"/>
    <mergeCell ref="M32:O32"/>
    <mergeCell ref="M33:O33"/>
    <mergeCell ref="M34:O34"/>
    <mergeCell ref="M24:O24"/>
    <mergeCell ref="M25:O25"/>
    <mergeCell ref="M26:O26"/>
    <mergeCell ref="M27:O27"/>
    <mergeCell ref="M21:O21"/>
    <mergeCell ref="A4:L4"/>
    <mergeCell ref="A5:L5"/>
    <mergeCell ref="B6:K6"/>
    <mergeCell ref="A1:L1"/>
    <mergeCell ref="A2:L2"/>
    <mergeCell ref="M22:O22"/>
    <mergeCell ref="M28:O28"/>
    <mergeCell ref="M29:O29"/>
    <mergeCell ref="M35:O35"/>
    <mergeCell ref="M36:O36"/>
  </mergeCells>
  <pageMargins left="0.7" right="0.7" top="0.75" bottom="0.75" header="0.3" footer="0.3"/>
  <pageSetup paperSize="9" orientation="portrait"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секц 13</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ИнженерVTV</dc:creator>
  <cp:lastModifiedBy>Tender</cp:lastModifiedBy>
  <dcterms:created xsi:type="dcterms:W3CDTF">2020-01-20T12:31:45Z</dcterms:created>
  <dcterms:modified xsi:type="dcterms:W3CDTF">2021-03-15T09:50:30Z</dcterms:modified>
</cp:coreProperties>
</file>