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3256" windowHeight="1233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3" i="1" l="1"/>
  <c r="D222" i="1"/>
  <c r="D231" i="1"/>
  <c r="D230" i="1" l="1"/>
  <c r="D246" i="1"/>
  <c r="D257" i="1"/>
  <c r="D240" i="1" l="1"/>
  <c r="F314" i="1" l="1"/>
  <c r="G314" i="1"/>
  <c r="G403" i="1" l="1"/>
  <c r="F403" i="1" l="1"/>
  <c r="G308" i="1" l="1"/>
  <c r="F298" i="1" l="1"/>
  <c r="G298" i="1" l="1"/>
  <c r="G289" i="1"/>
  <c r="G343" i="1"/>
  <c r="F343" i="1" l="1"/>
  <c r="G212" i="1"/>
  <c r="F410" i="1" s="1"/>
  <c r="F33" i="1" l="1"/>
  <c r="F308" i="1"/>
  <c r="F212" i="1" l="1"/>
  <c r="F289" i="1"/>
  <c r="E409" i="1" s="1"/>
  <c r="E413" i="1" l="1"/>
</calcChain>
</file>

<file path=xl/sharedStrings.xml><?xml version="1.0" encoding="utf-8"?>
<sst xmlns="http://schemas.openxmlformats.org/spreadsheetml/2006/main" count="795" uniqueCount="385">
  <si>
    <t>наименование работ</t>
  </si>
  <si>
    <t>Демонтаж линолеума на клею</t>
  </si>
  <si>
    <t>Демонтаж плинтуса деревянного(пластикового)</t>
  </si>
  <si>
    <t>Облицовка пола керамической плиткой(керамогранитом) на клею с затиркой швов</t>
  </si>
  <si>
    <t>Грунтовка пола 1 слой</t>
  </si>
  <si>
    <t>Устройство каркаса из металлических профилей под облицовку стен</t>
  </si>
  <si>
    <t>Облицовка каркасов ГКЛ в один слой</t>
  </si>
  <si>
    <t>Устройство каркаса из металлических профилей линейных элементов зданий и помещений( откосы карнизы прочее) шириной до 500 мм под облицовку</t>
  </si>
  <si>
    <t>Монтаж перфоуголка</t>
  </si>
  <si>
    <t>Грунтовка стен 1 слой</t>
  </si>
  <si>
    <t>Грунтовка линейных элементов (откосы, ступени, подступенки, карнизы,прочее) 1 слой</t>
  </si>
  <si>
    <t xml:space="preserve">Шпаклевка линейных элементов каркасов зданий и помещений( откосы карнизы прочее) шириной до 500 мм </t>
  </si>
  <si>
    <t>Монтаж  стартовых ПВХ профилей</t>
  </si>
  <si>
    <t>Оклейка стен стеклохолстом</t>
  </si>
  <si>
    <t>Оклейка  линейных элементов каркасов зданий и помещений( откосы карнизы прочее) шириной до 500 мм стеклохолстом</t>
  </si>
  <si>
    <t xml:space="preserve">Покраска линейных элементов зданий и помещений до 500 мм (откосы, ступени, подступенки, карнизы, прочее) </t>
  </si>
  <si>
    <t>Установка секций подвесного потолка касетного или реечного типа</t>
  </si>
  <si>
    <t>Установка наличников (МДФ, дерево)</t>
  </si>
  <si>
    <t>Установка распределительной коробки (скрытая проводка)</t>
  </si>
  <si>
    <t>Расключение и распайка распредкоробки</t>
  </si>
  <si>
    <t>Установка монтажной коробки (гипсокартон)</t>
  </si>
  <si>
    <t>Установка и подключение элементов автоматики(АВ, УЗО, прочее)</t>
  </si>
  <si>
    <t>Установка и подключение светильников растровых в подвесном потолке</t>
  </si>
  <si>
    <t>Установка и подключение прибора учета</t>
  </si>
  <si>
    <t>Поднятие грузов вручную на 3 этаж</t>
  </si>
  <si>
    <t>Уборка и упаковка строительного мусора в мешки</t>
  </si>
  <si>
    <t xml:space="preserve">Вынос строительного мусора </t>
  </si>
  <si>
    <t>Вывоз строительного мусора автомобилями</t>
  </si>
  <si>
    <t>Монтаж плинтусов ПВХ</t>
  </si>
  <si>
    <t xml:space="preserve">Устройство каркаса перегородок из металлических профилей </t>
  </si>
  <si>
    <t>Монтаж звуко-, теплоизоляции толщиной слоя до 100 мм</t>
  </si>
  <si>
    <t>Демонтаж цементо-песчаной стяжки до 100 мм</t>
  </si>
  <si>
    <t>Установка и подключение электроарматуры (розетки,выключатели) скрытая проводка</t>
  </si>
  <si>
    <t xml:space="preserve">Шпаклевка стен </t>
  </si>
  <si>
    <t>Установка межкомнатных дверей</t>
  </si>
  <si>
    <t>цена</t>
  </si>
  <si>
    <t>шт.</t>
  </si>
  <si>
    <t xml:space="preserve">Грунтовка CERESIT СТ-17  </t>
  </si>
  <si>
    <t>л.</t>
  </si>
  <si>
    <t>Ремонт  стяжки пола толщиной до 30 мм по маякам</t>
  </si>
  <si>
    <t>м2</t>
  </si>
  <si>
    <t>Ceresit CN-278, Стяжка цементная легковыравнивающаяся 15-50 мм, 25 кг</t>
  </si>
  <si>
    <t>Угол внутренний</t>
  </si>
  <si>
    <t xml:space="preserve">Угол наружный </t>
  </si>
  <si>
    <t>Заглушка левая</t>
  </si>
  <si>
    <t>Заглушка правая</t>
  </si>
  <si>
    <t>Ceresit CM 11 PRO клей для плитки 27кг.</t>
  </si>
  <si>
    <t>СВП (система выравнивания плитки)</t>
  </si>
  <si>
    <t>UD27х4000</t>
  </si>
  <si>
    <t>CD 60х4000</t>
  </si>
  <si>
    <t>Подвес П-обр.</t>
  </si>
  <si>
    <t xml:space="preserve"> Соединитель одноуровневый "краб"</t>
  </si>
  <si>
    <t>Саморезы для профилей</t>
  </si>
  <si>
    <t xml:space="preserve">Дюбель-гвозди </t>
  </si>
  <si>
    <t>UW 100х4000</t>
  </si>
  <si>
    <t>CW 100х4000</t>
  </si>
  <si>
    <t>Лента уплотнительная</t>
  </si>
  <si>
    <t>Саморезы для гипсокартона 25</t>
  </si>
  <si>
    <t> Лента армирующая</t>
  </si>
  <si>
    <t> Шпаклевка "Фугенфюллер" ("Унифлот")</t>
  </si>
  <si>
    <t>Лента армирующая</t>
  </si>
  <si>
    <t>Дюбель-гвозди  6х60</t>
  </si>
  <si>
    <t>Очистка стяжки от клея</t>
  </si>
  <si>
    <t>кол-во</t>
  </si>
  <si>
    <t>Демонтаж труба стальная водопроводная ф-25мм.</t>
  </si>
  <si>
    <t>Демонтаж дверных коробок и полотен деревянных</t>
  </si>
  <si>
    <t>Затирка для швов CERESIT СЕ 40 5кг</t>
  </si>
  <si>
    <t>Шпатлевка KNAUF HP ФИНИШ (АШПИ ФИНИШ КНАУФ) 25кг</t>
  </si>
  <si>
    <t>Облицовка стен керамической плиткой на клею с затиркой швов</t>
  </si>
  <si>
    <t>уп.</t>
  </si>
  <si>
    <t xml:space="preserve"> Лента уплотнительная </t>
  </si>
  <si>
    <t>Стеклохолст малярный</t>
  </si>
  <si>
    <t>перфоугол малярный 4м</t>
  </si>
  <si>
    <t>Облицовка линейных элементов каркасов зданий и помещений( откосы ,карнизы, прочее) шириной до 500 мм ГКЛ в один слой</t>
  </si>
  <si>
    <t>Профиль пристенный</t>
  </si>
  <si>
    <t>Профиль несущий 3700мм.</t>
  </si>
  <si>
    <t>Профиль 600мм.</t>
  </si>
  <si>
    <t>Профиль 1200мм.</t>
  </si>
  <si>
    <t>Брус 50х90х3000</t>
  </si>
  <si>
    <t>Устройство каркаса из деревянных брусов, реек линейных элементов зданий и помещений( откосы карнизы прочее) шириной до 500 мм под облицовку(усиление дверного проема, закладные под видеостену)</t>
  </si>
  <si>
    <t>комп.</t>
  </si>
  <si>
    <t>Петли универсальные для двери межкомнатной</t>
  </si>
  <si>
    <t>Ручка с замок врезным  для двери межкомнатной</t>
  </si>
  <si>
    <t>Лудка для двери межкомнатно 2100х900х125мм.</t>
  </si>
  <si>
    <t>Пружина для подвеса</t>
  </si>
  <si>
    <t>Саморе 3,5х25мм М</t>
  </si>
  <si>
    <t>Укладка положки под линолиум</t>
  </si>
  <si>
    <t>Укладка линолиума</t>
  </si>
  <si>
    <t>Подложка Arbiton Fix Prix Подложка под панели плита 3мм*1,2м*0,5м/4,8м.кв</t>
  </si>
  <si>
    <t>Труба гофрована Ø20мм</t>
  </si>
  <si>
    <t>Коробка розпаячна для відкритого встановлення, Ø65х40мм, IP44</t>
  </si>
  <si>
    <t>Коробка модульна установочна для полих стін, Ø65х45мм, IP20</t>
  </si>
  <si>
    <t>Труба гофрована Ø40мм</t>
  </si>
  <si>
    <t>Комплект шини N (мідь)</t>
  </si>
  <si>
    <t>Комплект шини РЕ (мідь)</t>
  </si>
  <si>
    <t>Монтаж электрощита наружного исполнения(до 48 позиций)</t>
  </si>
  <si>
    <t>Щит обліковий накладний, IP54, під 3-х фазний лічильник,габарити (ВхШхГ), мм: 530х290х150</t>
  </si>
  <si>
    <t>Лічильник електронний трьохфазний прямого включення до 80А тарифний, облік активної енергії  NIK2303 АР6Т.1000.М.11</t>
  </si>
  <si>
    <t>Світлильник світлодіодний для підвісн. стелі IP20 8,LE-СВО-03-040-0628-20Д, 40Вт, 3800лм,LED-Еffect 3,1</t>
  </si>
  <si>
    <t>Выключатель Schneider (Шнайдер) Asfora 1-клавишный белый, EPH0100121</t>
  </si>
  <si>
    <t>Розетка Schneider (Шнайдер) Asfora с заземл. Белая, EPH2900121</t>
  </si>
  <si>
    <t>Выключатель Schneider (Шнайдер) Asfora 2-клавишный белый, EPH0300121</t>
  </si>
  <si>
    <t>Розетка Schneider (Шнайдер) Asfora компьютерная двойная RJ45 кат.5е UTP белая,  EPH4400121</t>
  </si>
  <si>
    <t>Отопление</t>
  </si>
  <si>
    <t>Вентиляция</t>
  </si>
  <si>
    <t>Шаровый вентиль DIZAYN 32mm серый</t>
  </si>
  <si>
    <t>Труба DIZAYN OXY-PLUS PN25 32mm (5,4mm) серая</t>
  </si>
  <si>
    <t>м.</t>
  </si>
  <si>
    <t>Труба DIZAYN OXY-PLUS PN25 20mm (3,4mm) серая</t>
  </si>
  <si>
    <t>Тройник переходной DIZAYN 32-20-32 mm серый</t>
  </si>
  <si>
    <t>Угол DIZAYN 90 32mm серый</t>
  </si>
  <si>
    <t>Угол DIZAYN 90 20mm серый</t>
  </si>
  <si>
    <t>Крепление со скобой DIZAYN 32mm серое</t>
  </si>
  <si>
    <t>Теплоизоляция для труб Тубекс 22/6</t>
  </si>
  <si>
    <t>Теплоизоляция для труб Тубекс 35/6</t>
  </si>
  <si>
    <t>Радиатор RADIMIR TYPE 33 500/900</t>
  </si>
  <si>
    <t>Радиатор RADIMIR TYPE 33 500/1100</t>
  </si>
  <si>
    <t>Радиатор RADIMIR TYPE 33 500/1000</t>
  </si>
  <si>
    <t>ГК влагостойкий Кнауф 2500х1200х12,5</t>
  </si>
  <si>
    <t xml:space="preserve">Линолиум 32 класса износостойкости </t>
  </si>
  <si>
    <t xml:space="preserve"> Плинтус ПВХ</t>
  </si>
  <si>
    <t>ГК Кнауф 2500х1200х12,5</t>
  </si>
  <si>
    <t>Кафель для стен</t>
  </si>
  <si>
    <t>Плитка Cersanit  серый 30х30</t>
  </si>
  <si>
    <t xml:space="preserve">Монтаж радиаторов стальных ,панельные </t>
  </si>
  <si>
    <t>СКС</t>
  </si>
  <si>
    <t>м\п.</t>
  </si>
  <si>
    <t>сек.</t>
  </si>
  <si>
    <t>Муфта DIZAYN 32*1" ВР серая</t>
  </si>
  <si>
    <t>меш.</t>
  </si>
  <si>
    <t>Профиль пластиковый 12 мм. 3 м.</t>
  </si>
  <si>
    <t>ДОВОДЧИК ДВЕРНОЙ CISA 1.60460.03.0.88</t>
  </si>
  <si>
    <t>Дверний упор Apecs DS-0014-SN</t>
  </si>
  <si>
    <t>Установка дверных упоров</t>
  </si>
  <si>
    <t>ЕТР</t>
  </si>
  <si>
    <t>Демонтаж радиатора чугунного</t>
  </si>
  <si>
    <t>Демонтаж трубы чугунной  ф-50мм.</t>
  </si>
  <si>
    <t xml:space="preserve">Демонтаж линолеума </t>
  </si>
  <si>
    <t>Демонтаж металлоконструкций</t>
  </si>
  <si>
    <t>Демонтаж электро-распределительных щитов</t>
  </si>
  <si>
    <t>Демонтаж розеток, выключателей</t>
  </si>
  <si>
    <t>Демонтаж светильников</t>
  </si>
  <si>
    <t>т.</t>
  </si>
  <si>
    <t>Демонтаж амстронга с сохранением</t>
  </si>
  <si>
    <t>Повітряпроводи "В" з тонко листової сталі тов. 1 мм 1000х800</t>
  </si>
  <si>
    <t>Повітряпроводи "В" з тонко листової сталі тов. 1 мм 500х400</t>
  </si>
  <si>
    <t>Повітряпроводи "В" з тонко листової сталі тов. 1 мм 800х500</t>
  </si>
  <si>
    <t>Повітряпроводи "В" з тонко листової сталі тов. 1 мм 600х500</t>
  </si>
  <si>
    <t>Повітряпроводи "В" з тонко листової сталі тов. 1 мм 200х200</t>
  </si>
  <si>
    <t>Демонтаж  МДФ стен, перегородок</t>
  </si>
  <si>
    <t>Демонтаж щитов  пожарных гидрантов</t>
  </si>
  <si>
    <t xml:space="preserve">Демонтаж душевого поддона </t>
  </si>
  <si>
    <t>Демонтаж  чаши генуя</t>
  </si>
  <si>
    <t>Демонтаж пьедистала чаш генуя</t>
  </si>
  <si>
    <t>Демонтаж кафеля</t>
  </si>
  <si>
    <t>Демонтаж биде</t>
  </si>
  <si>
    <t>Демонтаж ГКЛ</t>
  </si>
  <si>
    <t>Дюбель-гвозди 6х60</t>
  </si>
  <si>
    <t>Крестики дистанционные  3 мм...</t>
  </si>
  <si>
    <t>Плита минераловатная( Рулонная 6,1м2)</t>
  </si>
  <si>
    <t>Грунтовка CERESIT СТ-17   10л.</t>
  </si>
  <si>
    <t>Металическая противопожарная, усиленные дверь 2100х900мм.</t>
  </si>
  <si>
    <t>Установка металлических двойных дверей   с  доводчиком</t>
  </si>
  <si>
    <t xml:space="preserve">Наличник двеной   </t>
  </si>
  <si>
    <t>Инверторный кондиционер Cooper&amp;Hunter Daytona CH-S09FTXD</t>
  </si>
  <si>
    <t>Кондиционер Cooper&amp;Hunter Coronado CH-S07FTXW</t>
  </si>
  <si>
    <t>Установка маяков для стяжки</t>
  </si>
  <si>
    <t>Устройство стяжки до 100 мм.</t>
  </si>
  <si>
    <t>Кирпичная кладка</t>
  </si>
  <si>
    <t>Цемент М-400</t>
  </si>
  <si>
    <t>Кирпич белый силикатный 250х120х88</t>
  </si>
  <si>
    <t xml:space="preserve">Песок </t>
  </si>
  <si>
    <t>Армирование стяжки</t>
  </si>
  <si>
    <t>Сетка армировочная металлическая 50х50 мм</t>
  </si>
  <si>
    <t>Гипс строительный</t>
  </si>
  <si>
    <t>кг.</t>
  </si>
  <si>
    <t xml:space="preserve">Покраска стен водоимульсионной краской </t>
  </si>
  <si>
    <t>Краска интерьерная латексная водоэмульсионная Ceresit IN 53 Lux База А мат белый 10 л...</t>
  </si>
  <si>
    <t xml:space="preserve">Анкер цанга 10x40 мм </t>
  </si>
  <si>
    <t>Гайка удлинитель нержавеющий М10 DIN 6334 А2</t>
  </si>
  <si>
    <t>Шпилька резьбовая М10 (DIN975) 2метр клас прочности 4.8 ЦБ</t>
  </si>
  <si>
    <t xml:space="preserve">Гайка М10 </t>
  </si>
  <si>
    <t>Монтажный профиль Т41 (41х41х2.0 мм) 2.5 м.п. перфорированный оцинкованный</t>
  </si>
  <si>
    <t>Шайба увеличенная ЦБ М10 </t>
  </si>
  <si>
    <t>Спица 1000мм ушко</t>
  </si>
  <si>
    <t>Спица 700 мм крюк</t>
  </si>
  <si>
    <t>Грунтовка CERESIT СТ-17  10л.</t>
  </si>
  <si>
    <t>Монтаж крепления для кабеля</t>
  </si>
  <si>
    <t>Дюбель анкерный  TDN 6/40 100шт.</t>
  </si>
  <si>
    <t>Водопровод</t>
  </si>
  <si>
    <t>Установка унитаза</t>
  </si>
  <si>
    <t>Установка рукомойника</t>
  </si>
  <si>
    <t>Установка мойки</t>
  </si>
  <si>
    <t>Крепление для руомойника</t>
  </si>
  <si>
    <t>Монтаж крана для душа</t>
  </si>
  <si>
    <t>Душевая система скрытого монтажа FERRO Squerto SET-SQ1-P</t>
  </si>
  <si>
    <t>Монтажкрана для тех. Воды</t>
  </si>
  <si>
    <t>Счетчик для холодной воды ЛК, 1/2 1.6 куб</t>
  </si>
  <si>
    <t>Сифон на умывальник VIEGA пластик (573966, 103927)</t>
  </si>
  <si>
    <t>Кран Haiba Onix умывальник (001)</t>
  </si>
  <si>
    <t>Кран Haiba Marco для душа 003</t>
  </si>
  <si>
    <t>Гидроизоляция обмазочная CERESIT CR 65 (25кг)</t>
  </si>
  <si>
    <t>Гидроизоляция пола сухими смесями 2 слоя</t>
  </si>
  <si>
    <t>Гидроизоляция стен сухими смесями 2 слоя</t>
  </si>
  <si>
    <t>Профессиональная огнеупорная монтажная пена TYTAN PROFESSIONAL B1 750ml/</t>
  </si>
  <si>
    <t>Монтаж газоблока 200х300х600 мм.</t>
  </si>
  <si>
    <t>Газоблок 200х300х600 мм.</t>
  </si>
  <si>
    <t>Канализационная установка Volks pumpe WC250...</t>
  </si>
  <si>
    <t>Установка сололифт</t>
  </si>
  <si>
    <t>Установка счетчика воды</t>
  </si>
  <si>
    <t>Мойка Franke SKL 611-63</t>
  </si>
  <si>
    <t>Смеситель для кухни HAIBA MARCO 777 </t>
  </si>
  <si>
    <t>Умывальник EGO Wave 54 см с пьедесталом...</t>
  </si>
  <si>
    <t>Унитаз Eko Cersanit</t>
  </si>
  <si>
    <t>Установка водонагреватель 120л.</t>
  </si>
  <si>
    <t>Металическая противопожарная дверь 2100х1200мм.</t>
  </si>
  <si>
    <t>Радиатор RADIMIR TYPE 33 500/500</t>
  </si>
  <si>
    <t>Радиатор RADIMIR TYPE 33 500/1200</t>
  </si>
  <si>
    <t>Радиатор RADIMIR TYPE 33 500/1500</t>
  </si>
  <si>
    <t>Радиатор RADIMIR TYPE 33 500/1600</t>
  </si>
  <si>
    <t>Радиатор RADIMIR TYPE 33 500/1700</t>
  </si>
  <si>
    <t>Радиатор RADIMIR TYPE 33 500/1800</t>
  </si>
  <si>
    <t>Кран отсекающий угловой Giacomini R17TG</t>
  </si>
  <si>
    <t>Муфта DIZAYN 20*1/2" НР серая</t>
  </si>
  <si>
    <t>Монтаж труб пластиковых 20-32мм.</t>
  </si>
  <si>
    <t>Кран радиаторный угловой верх.. Giaсomini R6TG</t>
  </si>
  <si>
    <t>м2.</t>
  </si>
  <si>
    <t>м3.</t>
  </si>
  <si>
    <t>Нарезание резьбы на трубах  до 1"</t>
  </si>
  <si>
    <t>Кондиціонер спліт Cooper&amp;Hunter CH-S09FTX5</t>
  </si>
  <si>
    <t>Теплоизоляция труб ф20-32</t>
  </si>
  <si>
    <t>VT.161 Клапан обратный 1\2"</t>
  </si>
  <si>
    <t xml:space="preserve"> Угольник вн.-нар. НИКЕЛЬ 1"</t>
  </si>
  <si>
    <t>Установка запорной арматуры</t>
  </si>
  <si>
    <t>VT.218 Кран шаровой внутр.-наруж. 1/2" Base мотыль</t>
  </si>
  <si>
    <t>FT.192 Фильтр косой (VT.400) 1\2"</t>
  </si>
  <si>
    <t>Угол DIZAYN 90 25mm серый</t>
  </si>
  <si>
    <t>Планка под смес. DIZAYN 20*1/2" серый</t>
  </si>
  <si>
    <t>Крепление со скобой DIZAYN 25mm серое</t>
  </si>
  <si>
    <t>Труба 50*1,8*2000 Инсталпласт ЕКО ( зеленая )</t>
  </si>
  <si>
    <t>Труба 50*1,8*1000 Инсталпласт ЕКО ( зеленая )</t>
  </si>
  <si>
    <t>Труба 50*1,8*500 Инсталпласт ЕКО ( зеленая )</t>
  </si>
  <si>
    <t>Труба 50*1,8*250 Инсталпласт ЕКО ( зеленая )</t>
  </si>
  <si>
    <t>Отвод 50*90 "Инсталпласт"</t>
  </si>
  <si>
    <t>Отвод 50*45 "Инсталпласт"</t>
  </si>
  <si>
    <t>Тройник 50/50*45 "Инсталпласт"</t>
  </si>
  <si>
    <t>Жалюзи вертикальные 2900х1300 h</t>
  </si>
  <si>
    <t>Подоконник FACHMANN белый 3000х300мм.</t>
  </si>
  <si>
    <t>Отлив белый 3000х150 мм.</t>
  </si>
  <si>
    <t>Расширитель ,доп.профиль * WDS 1250х40х60 мм.</t>
  </si>
  <si>
    <t>Монтаж жалюзи вертикальные</t>
  </si>
  <si>
    <t>Трап для ванной комнаты, "сухой затвор", Advantix Viega 583217</t>
  </si>
  <si>
    <t xml:space="preserve">Установка трапа для ванных комнат </t>
  </si>
  <si>
    <t>Сантехнические перегородки для санузлов</t>
  </si>
  <si>
    <t>Душевые перегородки Комфорт 1000*2000</t>
  </si>
  <si>
    <t>BOSTIK Wall Standart B-70 (Б-70) клей для стеклохолста, 15кг</t>
  </si>
  <si>
    <t>Арматура ф16мм.</t>
  </si>
  <si>
    <t>Электровы ф3мм.</t>
  </si>
  <si>
    <t>Монтаж ЛДСП на стены</t>
  </si>
  <si>
    <t>Горизонтальный профиль под ДСП, L=3000 мм, хром М50 2930</t>
  </si>
  <si>
    <t>Саморе 3,5х45мм М</t>
  </si>
  <si>
    <t>Клей монтажный CASCO SUPERFIX 330 мл.</t>
  </si>
  <si>
    <t>Монтаж труб ПВХ ф50мм.</t>
  </si>
  <si>
    <t>Редукция 100х50</t>
  </si>
  <si>
    <t>Тройник 100/100*45 "Инсталпласт"</t>
  </si>
  <si>
    <t>Труба 100*1,8*1000 Инсталпласт ЕКО ( зеленая )</t>
  </si>
  <si>
    <t>Труба 100*1,8*500 Инсталпласт ЕКО ( зеленая )</t>
  </si>
  <si>
    <t>Труба 100*1,8*250 Инсталпласт ЕКО ( зеленая )</t>
  </si>
  <si>
    <t>Отвод 100*90 "Инсталпласт"</t>
  </si>
  <si>
    <t>Отвод 100*45 "Инсталпласт"</t>
  </si>
  <si>
    <t xml:space="preserve">Вентиляционный клапан d50 AlcaPlast APH50 </t>
  </si>
  <si>
    <t>Труба DIZAYN OXY-PLUS PN25 32mm (4,2mm) серая</t>
  </si>
  <si>
    <t>Тройник  DIZAYN 32-20-32 mm серый</t>
  </si>
  <si>
    <t>Труба DIZAYN OXY-PLUS PN25 20mm (4,2mm) серая</t>
  </si>
  <si>
    <t>Монтаж труб пластиковых 32мм. (Комплекс)</t>
  </si>
  <si>
    <t xml:space="preserve">Металлопластиковое окно 2800х1200h </t>
  </si>
  <si>
    <t>Демонтаж-монтаж окон 2800х1200 мм.</t>
  </si>
  <si>
    <t>Крепление для трубы ф50</t>
  </si>
  <si>
    <t xml:space="preserve">Клапан обратный 50 для внутренней канализации Ostendorf </t>
  </si>
  <si>
    <t>Демонтаж электро-распределительных щитов ЯТП</t>
  </si>
  <si>
    <t>Шкаф HW-25-52 NKd-2 (2 крана на 1 стояке) 600 * 1750 * 250</t>
  </si>
  <si>
    <t>Монтаж пожарного шкафа</t>
  </si>
  <si>
    <t>Монтаж кондиционеров (комплекс)</t>
  </si>
  <si>
    <t>Установка сантехнических перегородок для душевой</t>
  </si>
  <si>
    <t>Установка сантехнических перегородок для санузлов</t>
  </si>
  <si>
    <t>ПЛИТА ПОТОЛОЧНАЯ ARMSTRONG BAJKAL 90 (600*600*12 ММ.)</t>
  </si>
  <si>
    <t>Демонтаж кирпичной стены 250мм</t>
  </si>
  <si>
    <t>CD 60х3000</t>
  </si>
  <si>
    <t xml:space="preserve">Спица 1000 мм. ушко </t>
  </si>
  <si>
    <t xml:space="preserve">Спица 700 мм. </t>
  </si>
  <si>
    <t>Бесшовная пластиковая панель (вагонка)  Белая</t>
  </si>
  <si>
    <t xml:space="preserve">Профиль-плинтус ПВХ S4 3м </t>
  </si>
  <si>
    <t>Соединитель для профиля одноуровневый краб</t>
  </si>
  <si>
    <t>Соединитель продольный  для профиля СD 60</t>
  </si>
  <si>
    <t xml:space="preserve">Монтаж каркаса подвесного потолка касетного типа  </t>
  </si>
  <si>
    <t xml:space="preserve">Дюбель анкерный  TDN 6/40 </t>
  </si>
  <si>
    <t>Установка водонагреватель 50л.</t>
  </si>
  <si>
    <t>Водонагреватель Gorenje GBU 50 C6</t>
  </si>
  <si>
    <t>Водонагреватель Gorenje GBH120V9</t>
  </si>
  <si>
    <t>Рамка 3-я горизонтальная белая Шнайдер ASFORA</t>
  </si>
  <si>
    <t>Розетка Серый Legrand Plexo ip55</t>
  </si>
  <si>
    <t>Монтаж системы вентиляции</t>
  </si>
  <si>
    <t xml:space="preserve">Оборудование </t>
  </si>
  <si>
    <t>Материалы</t>
  </si>
  <si>
    <t>Пожарная сигнализация</t>
  </si>
  <si>
    <t>Монтаж пожарная сигнализация</t>
  </si>
  <si>
    <t>Материалы ,оборудование</t>
  </si>
  <si>
    <t>Аренда авто-вышки</t>
  </si>
  <si>
    <t>ч.</t>
  </si>
  <si>
    <t>Монтаж пластикового уголка 30х30 мм.</t>
  </si>
  <si>
    <t>Строительный уголок ПВХ 30х30, 2,7 м Белый</t>
  </si>
  <si>
    <t>Герметик акриловый Ceresit Acryl CS 11 280 мл белый</t>
  </si>
  <si>
    <t>Клей монтажный TYTAN 2800мл.</t>
  </si>
  <si>
    <t>Кабель КПП-ВП (100) 4*2*0,51 (UTP-cat.5E), OK-net, (CU), Out (305м)</t>
  </si>
  <si>
    <t>Стяжки пластиковые 200мм. 100шт</t>
  </si>
  <si>
    <t>Электросушилка для рук ZG-820, 2500 Вт</t>
  </si>
  <si>
    <t xml:space="preserve">Установка электросушилки для рук </t>
  </si>
  <si>
    <t>ПВС 3х2,5</t>
  </si>
  <si>
    <t>ПВС  3х1,5</t>
  </si>
  <si>
    <t>Стяжки пластиковые 200мм. 100шт.</t>
  </si>
  <si>
    <t>Переукладка кабеля до 1 кг.</t>
  </si>
  <si>
    <t>Гигиенический душ Frap F7501 латунный</t>
  </si>
  <si>
    <t>Монтаж гигиенического душа</t>
  </si>
  <si>
    <t>сумма работ</t>
  </si>
  <si>
    <t>сумма материалов</t>
  </si>
  <si>
    <t>№ п\п</t>
  </si>
  <si>
    <t>ед. изм.</t>
  </si>
  <si>
    <t>Межкомнатные двери Рина глухое с гравировкой Золотая ольха</t>
  </si>
  <si>
    <t xml:space="preserve">Монтаж розеток RJ45 </t>
  </si>
  <si>
    <t>Прокладка кабеля</t>
  </si>
  <si>
    <t>Монтаж ПВХ панелей на потолок</t>
  </si>
  <si>
    <t>Установка металлических дверей  усиленных противопожарные с  доводчиком</t>
  </si>
  <si>
    <t>ДСП ламинированое 2750х1830 мм.</t>
  </si>
  <si>
    <t>Брус 60х40х3000</t>
  </si>
  <si>
    <t>Панель керування вентиляцією ПКВ</t>
  </si>
  <si>
    <t>Подвес анкерный для профиля СD-60</t>
  </si>
  <si>
    <t>АБ</t>
  </si>
  <si>
    <t>Демонтаж</t>
  </si>
  <si>
    <t>Модульний автоматичний вимикач FB2-63 Standart 3P C25 (FB2C3025)</t>
  </si>
  <si>
    <t>Модульний автоматичний вимикач FB2-63 Standart 3P C4 (FB2C3004)</t>
  </si>
  <si>
    <t>Модульний автоматичний вимикач FB2-63 Standart 3P C16 (FB2C3016)</t>
  </si>
  <si>
    <t>Магнітний пускач FC 3/32 (FC30032230)</t>
  </si>
  <si>
    <t>Допоміжний контакт фронтального виконання NC ACTFC1401</t>
  </si>
  <si>
    <t>Допоміжний контакт фронтального виконання NО ACTFC1410</t>
  </si>
  <si>
    <t>Індикатор лампи FP L 230V FPL230G</t>
  </si>
  <si>
    <t>Електромеханічне блокування MIFC1-3 MIFC1-3</t>
  </si>
  <si>
    <t>Реле напруги ZUBR 3F</t>
  </si>
  <si>
    <t>Модульний автоматичний вимикач FB2-63 1Р С10 (FB2С1010)</t>
  </si>
  <si>
    <t>Модульний автоматичний вимикач FB2-63 1Р С16 (FB2С1016)</t>
  </si>
  <si>
    <t>Модульний автоматичний вимикач FB2-63 3Р С32 (FB2С3032)</t>
  </si>
  <si>
    <t>Модульний автоматичний вимикач FB2-63 Standart 1P C13 (FB2C1013)</t>
  </si>
  <si>
    <t>Модульний автоматичний вимикач FB2-63 Standart 1P C6 (FB2C1006)</t>
  </si>
  <si>
    <t>Модульний автоматичний вимикач FB2-63 Standart 1P C4 (FB2C1004)</t>
  </si>
  <si>
    <t>Автомат захисного відключення FAP10-AC С16A 30mA (FAP10С16030AC)</t>
  </si>
  <si>
    <t>Автомат захисного відключення FAP10-AC С10A 30mA (FAP10С10030AC)</t>
  </si>
  <si>
    <t>Автомат захисного відключення FAP10-AC С6A 30mA (FAP10С06030AC )</t>
  </si>
  <si>
    <t>Розчіплювач мінімальної напруги F/UV лівий, 230V.(F/UV230L)</t>
  </si>
  <si>
    <t>Модульний автоматичний вимикач FB2-63 Standart 3P С40 (FB2B3040)</t>
  </si>
  <si>
    <t>Автомат захисного відключення FAP10-AC С20A 30mA (FAP10С20030AC)</t>
  </si>
  <si>
    <t>Модульний автоматичний вимикач FB2-63 Standart 1P C3 (FB2C1003)</t>
  </si>
  <si>
    <t>Бокс монтажний навісний BW t=1,2-(400х600х250) IP31 УХЛ3 без панелі</t>
  </si>
  <si>
    <t>Панель монтажна t=1,5-400х600 для BW IP 31</t>
  </si>
  <si>
    <t xml:space="preserve">  Щит на 60(70) модулей внутренней установки с металлической дверью VU60UA.</t>
  </si>
  <si>
    <t xml:space="preserve"> Щит на 48(56) модулей внутренней установки с металлической дверью VU48UA.</t>
  </si>
  <si>
    <t xml:space="preserve"> Щит на 36(42) модулей внутренней установки с металлической дверью VU36UA.</t>
  </si>
  <si>
    <t xml:space="preserve"> Щит на 24(28) модулей внутренней установки с металлической дверью  VU24UA</t>
  </si>
  <si>
    <t>КГН 3х25+1х10</t>
  </si>
  <si>
    <t>ВВГнгд 3х10+1х6</t>
  </si>
  <si>
    <t>Изготовление металлоконструкций из арматуры</t>
  </si>
  <si>
    <t>Монтаж борцовского  ковра ТАТАМИ</t>
  </si>
  <si>
    <t>Мат борцовский , покрытие</t>
  </si>
  <si>
    <t>Установка металлопластиковых конструкций -двери</t>
  </si>
  <si>
    <t>Металлопластиковые двери 2100х1200 мм</t>
  </si>
  <si>
    <t>Монтаж ринга боксерского 5х5 м.</t>
  </si>
  <si>
    <t>Ринг напольный ,тренировочный 5Х5 м. (комплект)</t>
  </si>
  <si>
    <t>ВВГнгд 4х4</t>
  </si>
  <si>
    <t>Крепление для гофрыØ20мм</t>
  </si>
  <si>
    <t>Крепление для гофрыØ40мм</t>
  </si>
  <si>
    <t>ВВГнгд 4х6</t>
  </si>
  <si>
    <t>Прокладка провода в пластиковых коробах и гофротрубе до1 кг.</t>
  </si>
  <si>
    <t>Прокладка провода в пластиковых коробах и гофротрубе до2 кг.</t>
  </si>
  <si>
    <t>Кондиционер Cooper&amp;Hunter Supreme Continental (White) CH-S12FTXAL-WP</t>
  </si>
  <si>
    <t>Аварийный светильник "Выход прямо"</t>
  </si>
  <si>
    <t>Установка и подключение светильников (аварийный выход)</t>
  </si>
  <si>
    <t>Светодиодная врезная панель SL 447S S 6W 12V 3000K квадратный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</si>
</sst>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0F172B"/>
      <name val="Calibri"/>
      <family val="2"/>
      <charset val="204"/>
      <scheme val="minor"/>
    </font>
    <font>
      <sz val="11"/>
      <color rgb="FF0F172B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b/>
      <sz val="18"/>
      <color rgb="FFFF0000"/>
      <name val="Calibri"/>
      <family val="2"/>
      <charset val="204"/>
      <scheme val="minor"/>
    </font>
    <font>
      <b/>
      <sz val="11"/>
      <color rgb="FF01011B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63">
    <xf numFmtId="0" fontId="0" fillId="0" borderId="0" xfId="0"/>
    <xf numFmtId="0" fontId="21" fillId="3" borderId="1" xfId="0" applyFont="1" applyFill="1" applyBorder="1" applyAlignment="1">
      <alignment wrapText="1"/>
    </xf>
    <xf numFmtId="0" fontId="21" fillId="3" borderId="1" xfId="0" applyFont="1" applyFill="1" applyBorder="1"/>
    <xf numFmtId="0" fontId="22" fillId="0" borderId="1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19" fillId="0" borderId="1" xfId="0" applyFont="1" applyBorder="1"/>
    <xf numFmtId="0" fontId="19" fillId="2" borderId="1" xfId="0" applyFont="1" applyFill="1" applyBorder="1" applyAlignment="1">
      <alignment wrapText="1"/>
    </xf>
    <xf numFmtId="0" fontId="21" fillId="3" borderId="1" xfId="0" applyFont="1" applyFill="1" applyBorder="1" applyAlignment="1"/>
    <xf numFmtId="0" fontId="21" fillId="3" borderId="1" xfId="0" applyFont="1" applyFill="1" applyBorder="1" applyAlignment="1">
      <alignment horizontal="left"/>
    </xf>
    <xf numFmtId="0" fontId="22" fillId="2" borderId="1" xfId="0" applyFont="1" applyFill="1" applyBorder="1" applyAlignment="1">
      <alignment wrapText="1"/>
    </xf>
    <xf numFmtId="0" fontId="24" fillId="0" borderId="1" xfId="0" applyFont="1" applyFill="1" applyBorder="1" applyAlignment="1">
      <alignment wrapText="1"/>
    </xf>
    <xf numFmtId="0" fontId="18" fillId="3" borderId="1" xfId="0" applyFont="1" applyFill="1" applyBorder="1" applyAlignment="1">
      <alignment horizontal="right"/>
    </xf>
    <xf numFmtId="0" fontId="25" fillId="3" borderId="1" xfId="0" applyFont="1" applyFill="1" applyBorder="1" applyAlignment="1">
      <alignment wrapText="1"/>
    </xf>
    <xf numFmtId="0" fontId="18" fillId="3" borderId="1" xfId="0" applyFont="1" applyFill="1" applyBorder="1" applyAlignment="1">
      <alignment horizontal="right" wrapText="1"/>
    </xf>
    <xf numFmtId="0" fontId="18" fillId="0" borderId="1" xfId="0" applyFont="1" applyBorder="1" applyAlignment="1">
      <alignment horizontal="right"/>
    </xf>
    <xf numFmtId="2" fontId="18" fillId="0" borderId="1" xfId="0" applyNumberFormat="1" applyFont="1" applyBorder="1" applyAlignment="1">
      <alignment horizontal="right"/>
    </xf>
    <xf numFmtId="0" fontId="22" fillId="0" borderId="1" xfId="0" applyFont="1" applyBorder="1"/>
    <xf numFmtId="2" fontId="18" fillId="3" borderId="1" xfId="0" applyNumberFormat="1" applyFont="1" applyFill="1" applyBorder="1" applyAlignment="1">
      <alignment horizontal="right"/>
    </xf>
    <xf numFmtId="0" fontId="22" fillId="0" borderId="1" xfId="0" applyFont="1" applyBorder="1" applyAlignment="1">
      <alignment horizontal="left"/>
    </xf>
    <xf numFmtId="0" fontId="22" fillId="0" borderId="1" xfId="0" applyFont="1" applyBorder="1" applyAlignment="1">
      <alignment horizontal="left" wrapText="1"/>
    </xf>
    <xf numFmtId="0" fontId="18" fillId="2" borderId="1" xfId="0" applyFont="1" applyFill="1" applyBorder="1" applyAlignment="1">
      <alignment horizontal="right"/>
    </xf>
    <xf numFmtId="0" fontId="18" fillId="0" borderId="0" xfId="0" applyFont="1" applyAlignment="1">
      <alignment horizontal="right"/>
    </xf>
    <xf numFmtId="2" fontId="18" fillId="2" borderId="1" xfId="0" applyNumberFormat="1" applyFont="1" applyFill="1" applyBorder="1" applyAlignment="1">
      <alignment horizontal="right"/>
    </xf>
    <xf numFmtId="0" fontId="18" fillId="0" borderId="1" xfId="0" applyFont="1" applyBorder="1" applyAlignment="1">
      <alignment horizontal="right" wrapText="1"/>
    </xf>
    <xf numFmtId="0" fontId="18" fillId="0" borderId="1" xfId="0" applyFont="1" applyFill="1" applyBorder="1" applyAlignment="1">
      <alignment horizontal="right"/>
    </xf>
    <xf numFmtId="0" fontId="21" fillId="0" borderId="1" xfId="0" applyFont="1" applyBorder="1" applyAlignment="1">
      <alignment horizontal="right"/>
    </xf>
    <xf numFmtId="2" fontId="18" fillId="0" borderId="0" xfId="0" applyNumberFormat="1" applyFont="1" applyAlignment="1">
      <alignment horizontal="right"/>
    </xf>
    <xf numFmtId="0" fontId="23" fillId="3" borderId="1" xfId="0" applyFont="1" applyFill="1" applyBorder="1" applyAlignment="1">
      <alignment horizontal="right" vertical="top"/>
    </xf>
    <xf numFmtId="0" fontId="24" fillId="0" borderId="1" xfId="0" applyFont="1" applyBorder="1" applyAlignment="1">
      <alignment wrapText="1"/>
    </xf>
    <xf numFmtId="0" fontId="24" fillId="0" borderId="1" xfId="0" applyFont="1" applyBorder="1"/>
    <xf numFmtId="0" fontId="24" fillId="2" borderId="1" xfId="0" applyFont="1" applyFill="1" applyBorder="1" applyAlignment="1">
      <alignment wrapText="1"/>
    </xf>
    <xf numFmtId="0" fontId="22" fillId="2" borderId="1" xfId="0" applyFont="1" applyFill="1" applyBorder="1"/>
    <xf numFmtId="0" fontId="23" fillId="3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right"/>
    </xf>
    <xf numFmtId="0" fontId="14" fillId="2" borderId="1" xfId="0" applyNumberFormat="1" applyFont="1" applyFill="1" applyBorder="1" applyAlignment="1">
      <alignment horizontal="right"/>
    </xf>
    <xf numFmtId="0" fontId="14" fillId="0" borderId="1" xfId="0" applyNumberFormat="1" applyFont="1" applyBorder="1" applyAlignment="1">
      <alignment horizontal="right"/>
    </xf>
    <xf numFmtId="0" fontId="26" fillId="2" borderId="1" xfId="0" applyFont="1" applyFill="1" applyBorder="1"/>
    <xf numFmtId="0" fontId="13" fillId="3" borderId="1" xfId="0" applyFont="1" applyFill="1" applyBorder="1" applyAlignment="1">
      <alignment horizontal="right"/>
    </xf>
    <xf numFmtId="0" fontId="20" fillId="2" borderId="1" xfId="0" applyFont="1" applyFill="1" applyBorder="1" applyAlignment="1">
      <alignment horizontal="right"/>
    </xf>
    <xf numFmtId="0" fontId="0" fillId="2" borderId="0" xfId="0" applyFill="1"/>
    <xf numFmtId="0" fontId="13" fillId="2" borderId="1" xfId="0" applyFont="1" applyFill="1" applyBorder="1" applyAlignment="1">
      <alignment horizontal="right" wrapText="1"/>
    </xf>
    <xf numFmtId="0" fontId="13" fillId="2" borderId="1" xfId="0" applyFont="1" applyFill="1" applyBorder="1" applyAlignment="1">
      <alignment horizontal="right"/>
    </xf>
    <xf numFmtId="2" fontId="18" fillId="0" borderId="2" xfId="0" applyNumberFormat="1" applyFont="1" applyBorder="1" applyAlignment="1">
      <alignment horizontal="right"/>
    </xf>
    <xf numFmtId="2" fontId="18" fillId="3" borderId="2" xfId="0" applyNumberFormat="1" applyFont="1" applyFill="1" applyBorder="1" applyAlignment="1">
      <alignment horizontal="right"/>
    </xf>
    <xf numFmtId="2" fontId="18" fillId="2" borderId="2" xfId="0" applyNumberFormat="1" applyFont="1" applyFill="1" applyBorder="1" applyAlignment="1">
      <alignment horizontal="right"/>
    </xf>
    <xf numFmtId="2" fontId="0" fillId="0" borderId="1" xfId="0" applyNumberFormat="1" applyBorder="1"/>
    <xf numFmtId="2" fontId="12" fillId="0" borderId="1" xfId="0" applyNumberFormat="1" applyFont="1" applyBorder="1" applyAlignment="1">
      <alignment horizontal="right"/>
    </xf>
    <xf numFmtId="0" fontId="12" fillId="0" borderId="1" xfId="0" applyNumberFormat="1" applyFont="1" applyBorder="1" applyAlignment="1">
      <alignment horizontal="right"/>
    </xf>
    <xf numFmtId="0" fontId="12" fillId="3" borderId="1" xfId="0" applyFont="1" applyFill="1" applyBorder="1" applyAlignment="1">
      <alignment horizontal="right"/>
    </xf>
    <xf numFmtId="0" fontId="12" fillId="3" borderId="1" xfId="0" applyNumberFormat="1" applyFont="1" applyFill="1" applyBorder="1" applyAlignment="1">
      <alignment horizontal="right"/>
    </xf>
    <xf numFmtId="2" fontId="12" fillId="3" borderId="1" xfId="0" applyNumberFormat="1" applyFont="1" applyFill="1" applyBorder="1" applyAlignment="1">
      <alignment horizontal="right"/>
    </xf>
    <xf numFmtId="0" fontId="12" fillId="3" borderId="1" xfId="0" applyFont="1" applyFill="1" applyBorder="1" applyAlignment="1">
      <alignment horizontal="right" wrapText="1"/>
    </xf>
    <xf numFmtId="0" fontId="12" fillId="2" borderId="1" xfId="0" applyFont="1" applyFill="1" applyBorder="1" applyAlignment="1">
      <alignment horizontal="right"/>
    </xf>
    <xf numFmtId="0" fontId="18" fillId="0" borderId="0" xfId="0" applyNumberFormat="1" applyFont="1" applyAlignment="1">
      <alignment horizontal="right"/>
    </xf>
    <xf numFmtId="0" fontId="18" fillId="0" borderId="1" xfId="0" applyNumberFormat="1" applyFont="1" applyBorder="1" applyAlignment="1">
      <alignment horizontal="right"/>
    </xf>
    <xf numFmtId="0" fontId="18" fillId="3" borderId="1" xfId="0" applyNumberFormat="1" applyFont="1" applyFill="1" applyBorder="1" applyAlignment="1">
      <alignment horizontal="right"/>
    </xf>
    <xf numFmtId="0" fontId="18" fillId="2" borderId="1" xfId="0" applyNumberFormat="1" applyFont="1" applyFill="1" applyBorder="1" applyAlignment="1">
      <alignment horizontal="right"/>
    </xf>
    <xf numFmtId="0" fontId="17" fillId="3" borderId="1" xfId="0" applyNumberFormat="1" applyFont="1" applyFill="1" applyBorder="1" applyAlignment="1">
      <alignment horizontal="right"/>
    </xf>
    <xf numFmtId="0" fontId="23" fillId="3" borderId="1" xfId="0" applyNumberFormat="1" applyFont="1" applyFill="1" applyBorder="1" applyAlignment="1">
      <alignment horizontal="right" vertical="top"/>
    </xf>
    <xf numFmtId="0" fontId="15" fillId="2" borderId="1" xfId="0" applyNumberFormat="1" applyFont="1" applyFill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1" fillId="3" borderId="1" xfId="0" applyFont="1" applyFill="1" applyBorder="1" applyAlignment="1">
      <alignment horizontal="right"/>
    </xf>
    <xf numFmtId="0" fontId="26" fillId="2" borderId="0" xfId="0" applyFont="1" applyFill="1"/>
    <xf numFmtId="0" fontId="10" fillId="3" borderId="1" xfId="0" applyFont="1" applyFill="1" applyBorder="1" applyAlignment="1">
      <alignment horizontal="right" wrapText="1"/>
    </xf>
    <xf numFmtId="2" fontId="12" fillId="3" borderId="2" xfId="0" applyNumberFormat="1" applyFont="1" applyFill="1" applyBorder="1" applyAlignment="1">
      <alignment horizontal="right"/>
    </xf>
    <xf numFmtId="0" fontId="10" fillId="3" borderId="1" xfId="0" applyFont="1" applyFill="1" applyBorder="1" applyAlignment="1">
      <alignment horizontal="right"/>
    </xf>
    <xf numFmtId="0" fontId="10" fillId="3" borderId="1" xfId="0" applyNumberFormat="1" applyFont="1" applyFill="1" applyBorder="1" applyAlignment="1">
      <alignment horizontal="right"/>
    </xf>
    <xf numFmtId="0" fontId="19" fillId="2" borderId="1" xfId="0" applyFont="1" applyFill="1" applyBorder="1"/>
    <xf numFmtId="0" fontId="10" fillId="2" borderId="1" xfId="0" applyNumberFormat="1" applyFont="1" applyFill="1" applyBorder="1" applyAlignment="1">
      <alignment horizontal="right"/>
    </xf>
    <xf numFmtId="2" fontId="10" fillId="2" borderId="1" xfId="0" applyNumberFormat="1" applyFont="1" applyFill="1" applyBorder="1" applyAlignment="1">
      <alignment horizontal="right"/>
    </xf>
    <xf numFmtId="2" fontId="10" fillId="3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>
      <alignment horizontal="right"/>
    </xf>
    <xf numFmtId="0" fontId="22" fillId="2" borderId="1" xfId="0" applyFont="1" applyFill="1" applyBorder="1" applyAlignment="1">
      <alignment horizontal="left"/>
    </xf>
    <xf numFmtId="0" fontId="21" fillId="2" borderId="1" xfId="0" applyFon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0" fillId="3" borderId="0" xfId="0" applyFill="1" applyAlignment="1">
      <alignment horizontal="right"/>
    </xf>
    <xf numFmtId="0" fontId="23" fillId="3" borderId="1" xfId="0" applyNumberFormat="1" applyFont="1" applyFill="1" applyBorder="1" applyAlignment="1">
      <alignment horizontal="right" vertical="center"/>
    </xf>
    <xf numFmtId="0" fontId="0" fillId="3" borderId="1" xfId="0" applyNumberFormat="1" applyFill="1" applyBorder="1" applyAlignment="1">
      <alignment horizontal="right"/>
    </xf>
    <xf numFmtId="0" fontId="21" fillId="3" borderId="1" xfId="0" applyFont="1" applyFill="1" applyBorder="1" applyAlignment="1">
      <alignment horizontal="right"/>
    </xf>
    <xf numFmtId="2" fontId="10" fillId="3" borderId="2" xfId="0" applyNumberFormat="1" applyFont="1" applyFill="1" applyBorder="1" applyAlignment="1">
      <alignment horizontal="right"/>
    </xf>
    <xf numFmtId="0" fontId="9" fillId="3" borderId="1" xfId="0" applyFont="1" applyFill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9" fillId="0" borderId="1" xfId="0" applyFont="1" applyFill="1" applyBorder="1" applyAlignment="1">
      <alignment horizontal="right"/>
    </xf>
    <xf numFmtId="0" fontId="19" fillId="0" borderId="1" xfId="0" applyFont="1" applyBorder="1" applyAlignment="1">
      <alignment horizontal="left" wrapText="1"/>
    </xf>
    <xf numFmtId="2" fontId="9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horizontal="right" wrapText="1"/>
    </xf>
    <xf numFmtId="0" fontId="9" fillId="3" borderId="5" xfId="0" applyFont="1" applyFill="1" applyBorder="1" applyAlignment="1">
      <alignment horizontal="right"/>
    </xf>
    <xf numFmtId="0" fontId="9" fillId="3" borderId="5" xfId="0" applyNumberFormat="1" applyFont="1" applyFill="1" applyBorder="1" applyAlignment="1">
      <alignment horizontal="right"/>
    </xf>
    <xf numFmtId="2" fontId="9" fillId="3" borderId="5" xfId="0" applyNumberFormat="1" applyFont="1" applyFill="1" applyBorder="1" applyAlignment="1">
      <alignment horizontal="right"/>
    </xf>
    <xf numFmtId="0" fontId="9" fillId="3" borderId="1" xfId="0" applyNumberFormat="1" applyFont="1" applyFill="1" applyBorder="1" applyAlignment="1">
      <alignment horizontal="right"/>
    </xf>
    <xf numFmtId="0" fontId="9" fillId="0" borderId="1" xfId="0" applyNumberFormat="1" applyFont="1" applyBorder="1" applyAlignment="1">
      <alignment horizontal="right"/>
    </xf>
    <xf numFmtId="2" fontId="9" fillId="2" borderId="1" xfId="0" applyNumberFormat="1" applyFont="1" applyFill="1" applyBorder="1" applyAlignment="1">
      <alignment horizontal="right"/>
    </xf>
    <xf numFmtId="2" fontId="9" fillId="3" borderId="1" xfId="0" applyNumberFormat="1" applyFont="1" applyFill="1" applyBorder="1" applyAlignment="1">
      <alignment horizontal="right"/>
    </xf>
    <xf numFmtId="2" fontId="10" fillId="0" borderId="1" xfId="0" applyNumberFormat="1" applyFont="1" applyBorder="1" applyAlignment="1">
      <alignment horizontal="right"/>
    </xf>
    <xf numFmtId="2" fontId="14" fillId="3" borderId="1" xfId="0" applyNumberFormat="1" applyFont="1" applyFill="1" applyBorder="1" applyAlignment="1">
      <alignment horizontal="right"/>
    </xf>
    <xf numFmtId="2" fontId="17" fillId="3" borderId="1" xfId="0" applyNumberFormat="1" applyFont="1" applyFill="1" applyBorder="1" applyAlignment="1">
      <alignment horizontal="right"/>
    </xf>
    <xf numFmtId="2" fontId="23" fillId="3" borderId="1" xfId="0" applyNumberFormat="1" applyFont="1" applyFill="1" applyBorder="1" applyAlignment="1">
      <alignment horizontal="right" vertical="top"/>
    </xf>
    <xf numFmtId="2" fontId="21" fillId="2" borderId="1" xfId="0" applyNumberFormat="1" applyFont="1" applyFill="1" applyBorder="1" applyAlignment="1">
      <alignment horizontal="right"/>
    </xf>
    <xf numFmtId="2" fontId="21" fillId="3" borderId="1" xfId="0" applyNumberFormat="1" applyFont="1" applyFill="1" applyBorder="1" applyAlignment="1">
      <alignment horizontal="right"/>
    </xf>
    <xf numFmtId="2" fontId="15" fillId="2" borderId="1" xfId="0" applyNumberFormat="1" applyFont="1" applyFill="1" applyBorder="1" applyAlignment="1">
      <alignment horizontal="right"/>
    </xf>
    <xf numFmtId="2" fontId="18" fillId="0" borderId="1" xfId="0" applyNumberFormat="1" applyFont="1" applyBorder="1" applyAlignment="1">
      <alignment horizontal="right" wrapText="1"/>
    </xf>
    <xf numFmtId="2" fontId="0" fillId="3" borderId="1" xfId="0" applyNumberFormat="1" applyFill="1" applyBorder="1" applyAlignment="1">
      <alignment horizontal="right"/>
    </xf>
    <xf numFmtId="2" fontId="14" fillId="0" borderId="1" xfId="0" applyNumberFormat="1" applyFont="1" applyBorder="1" applyAlignment="1">
      <alignment horizontal="right"/>
    </xf>
    <xf numFmtId="2" fontId="18" fillId="3" borderId="1" xfId="0" applyNumberFormat="1" applyFont="1" applyFill="1" applyBorder="1" applyAlignment="1">
      <alignment horizontal="right" wrapText="1"/>
    </xf>
    <xf numFmtId="2" fontId="0" fillId="2" borderId="1" xfId="0" applyNumberFormat="1" applyFill="1" applyBorder="1"/>
    <xf numFmtId="2" fontId="9" fillId="0" borderId="1" xfId="0" applyNumberFormat="1" applyFont="1" applyBorder="1"/>
    <xf numFmtId="0" fontId="9" fillId="3" borderId="1" xfId="0" applyFont="1" applyFill="1" applyBorder="1" applyAlignment="1">
      <alignment horizontal="right" wrapText="1"/>
    </xf>
    <xf numFmtId="2" fontId="18" fillId="3" borderId="0" xfId="0" applyNumberFormat="1" applyFont="1" applyFill="1" applyAlignment="1">
      <alignment horizontal="right"/>
    </xf>
    <xf numFmtId="0" fontId="8" fillId="3" borderId="1" xfId="0" applyFont="1" applyFill="1" applyBorder="1" applyAlignment="1">
      <alignment horizontal="right"/>
    </xf>
    <xf numFmtId="0" fontId="8" fillId="3" borderId="1" xfId="0" applyNumberFormat="1" applyFont="1" applyFill="1" applyBorder="1"/>
    <xf numFmtId="2" fontId="8" fillId="3" borderId="5" xfId="0" applyNumberFormat="1" applyFont="1" applyFill="1" applyBorder="1" applyAlignment="1">
      <alignment horizontal="right"/>
    </xf>
    <xf numFmtId="2" fontId="18" fillId="3" borderId="6" xfId="0" applyNumberFormat="1" applyFont="1" applyFill="1" applyBorder="1" applyAlignment="1">
      <alignment horizontal="right"/>
    </xf>
    <xf numFmtId="0" fontId="8" fillId="3" borderId="5" xfId="0" applyFont="1" applyFill="1" applyBorder="1" applyAlignment="1">
      <alignment horizontal="right"/>
    </xf>
    <xf numFmtId="0" fontId="8" fillId="3" borderId="5" xfId="0" applyNumberFormat="1" applyFont="1" applyFill="1" applyBorder="1"/>
    <xf numFmtId="2" fontId="18" fillId="3" borderId="5" xfId="0" applyNumberFormat="1" applyFont="1" applyFill="1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3" borderId="7" xfId="0" applyFill="1" applyBorder="1" applyAlignment="1">
      <alignment horizontal="right"/>
    </xf>
    <xf numFmtId="0" fontId="0" fillId="3" borderId="7" xfId="0" applyNumberFormat="1" applyFill="1" applyBorder="1" applyAlignment="1">
      <alignment horizontal="right"/>
    </xf>
    <xf numFmtId="2" fontId="0" fillId="3" borderId="7" xfId="0" applyNumberFormat="1" applyFill="1" applyBorder="1" applyAlignment="1">
      <alignment horizontal="right"/>
    </xf>
    <xf numFmtId="2" fontId="18" fillId="3" borderId="8" xfId="0" applyNumberFormat="1" applyFont="1" applyFill="1" applyBorder="1" applyAlignment="1">
      <alignment horizontal="right"/>
    </xf>
    <xf numFmtId="2" fontId="18" fillId="3" borderId="7" xfId="0" applyNumberFormat="1" applyFon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5" xfId="0" applyNumberFormat="1" applyFill="1" applyBorder="1" applyAlignment="1">
      <alignment horizontal="right"/>
    </xf>
    <xf numFmtId="2" fontId="0" fillId="3" borderId="5" xfId="0" applyNumberFormat="1" applyFill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 wrapText="1"/>
    </xf>
    <xf numFmtId="0" fontId="8" fillId="3" borderId="1" xfId="0" applyNumberFormat="1" applyFont="1" applyFill="1" applyBorder="1" applyAlignment="1">
      <alignment horizontal="right"/>
    </xf>
    <xf numFmtId="0" fontId="7" fillId="0" borderId="0" xfId="0" applyFont="1"/>
    <xf numFmtId="0" fontId="7" fillId="0" borderId="1" xfId="0" applyFont="1" applyBorder="1" applyAlignment="1">
      <alignment horizontal="right"/>
    </xf>
    <xf numFmtId="0" fontId="7" fillId="3" borderId="1" xfId="0" applyFont="1" applyFill="1" applyBorder="1" applyAlignment="1">
      <alignment horizontal="right"/>
    </xf>
    <xf numFmtId="0" fontId="7" fillId="3" borderId="1" xfId="0" applyFont="1" applyFill="1" applyBorder="1"/>
    <xf numFmtId="0" fontId="27" fillId="2" borderId="2" xfId="0" applyFont="1" applyFill="1" applyBorder="1" applyAlignment="1">
      <alignment horizontal="right"/>
    </xf>
    <xf numFmtId="0" fontId="8" fillId="3" borderId="5" xfId="0" applyNumberFormat="1" applyFont="1" applyFill="1" applyBorder="1" applyAlignment="1">
      <alignment horizontal="right"/>
    </xf>
    <xf numFmtId="2" fontId="9" fillId="0" borderId="1" xfId="0" applyNumberFormat="1" applyFont="1" applyBorder="1" applyAlignment="1">
      <alignment horizontal="right" wrapText="1"/>
    </xf>
    <xf numFmtId="0" fontId="7" fillId="3" borderId="1" xfId="0" applyFont="1" applyFill="1" applyBorder="1" applyAlignment="1">
      <alignment wrapText="1"/>
    </xf>
    <xf numFmtId="0" fontId="7" fillId="3" borderId="0" xfId="0" applyFont="1" applyFill="1" applyAlignment="1">
      <alignment wrapText="1"/>
    </xf>
    <xf numFmtId="0" fontId="7" fillId="3" borderId="0" xfId="0" applyFont="1" applyFill="1"/>
    <xf numFmtId="0" fontId="7" fillId="3" borderId="5" xfId="0" applyFont="1" applyFill="1" applyBorder="1"/>
    <xf numFmtId="0" fontId="7" fillId="3" borderId="7" xfId="0" applyFont="1" applyFill="1" applyBorder="1"/>
    <xf numFmtId="0" fontId="29" fillId="0" borderId="0" xfId="0" applyFont="1"/>
    <xf numFmtId="0" fontId="6" fillId="2" borderId="1" xfId="0" applyFont="1" applyFill="1" applyBorder="1" applyAlignment="1">
      <alignment horizontal="right"/>
    </xf>
    <xf numFmtId="0" fontId="6" fillId="3" borderId="1" xfId="0" applyFont="1" applyFill="1" applyBorder="1" applyAlignment="1">
      <alignment horizontal="right"/>
    </xf>
    <xf numFmtId="0" fontId="6" fillId="3" borderId="1" xfId="0" applyNumberFormat="1" applyFont="1" applyFill="1" applyBorder="1" applyAlignment="1">
      <alignment horizontal="right"/>
    </xf>
    <xf numFmtId="2" fontId="6" fillId="3" borderId="1" xfId="0" applyNumberFormat="1" applyFont="1" applyFill="1" applyBorder="1" applyAlignment="1">
      <alignment horizontal="right"/>
    </xf>
    <xf numFmtId="2" fontId="6" fillId="3" borderId="2" xfId="0" applyNumberFormat="1" applyFont="1" applyFill="1" applyBorder="1" applyAlignment="1">
      <alignment horizontal="right"/>
    </xf>
    <xf numFmtId="2" fontId="6" fillId="3" borderId="1" xfId="0" applyNumberFormat="1" applyFont="1" applyFill="1" applyBorder="1"/>
    <xf numFmtId="0" fontId="6" fillId="3" borderId="1" xfId="0" applyFont="1" applyFill="1" applyBorder="1"/>
    <xf numFmtId="0" fontId="0" fillId="3" borderId="0" xfId="0" applyFill="1"/>
    <xf numFmtId="0" fontId="21" fillId="3" borderId="5" xfId="0" applyFont="1" applyFill="1" applyBorder="1" applyAlignment="1">
      <alignment wrapText="1"/>
    </xf>
    <xf numFmtId="0" fontId="8" fillId="3" borderId="5" xfId="0" applyFont="1" applyFill="1" applyBorder="1" applyAlignment="1">
      <alignment horizontal="right" wrapText="1"/>
    </xf>
    <xf numFmtId="0" fontId="6" fillId="0" borderId="1" xfId="0" applyFont="1" applyBorder="1" applyAlignment="1">
      <alignment horizontal="right"/>
    </xf>
    <xf numFmtId="0" fontId="5" fillId="3" borderId="1" xfId="0" applyFont="1" applyFill="1" applyBorder="1" applyAlignment="1">
      <alignment wrapText="1"/>
    </xf>
    <xf numFmtId="0" fontId="18" fillId="3" borderId="0" xfId="0" applyNumberFormat="1" applyFont="1" applyFill="1" applyAlignment="1">
      <alignment horizontal="right"/>
    </xf>
    <xf numFmtId="0" fontId="0" fillId="3" borderId="1" xfId="0" applyFill="1" applyBorder="1" applyAlignment="1">
      <alignment wrapText="1"/>
    </xf>
    <xf numFmtId="0" fontId="4" fillId="3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left" wrapText="1"/>
    </xf>
    <xf numFmtId="2" fontId="4" fillId="3" borderId="1" xfId="0" applyNumberFormat="1" applyFont="1" applyFill="1" applyBorder="1" applyAlignment="1">
      <alignment horizontal="right" wrapText="1"/>
    </xf>
    <xf numFmtId="2" fontId="4" fillId="3" borderId="2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/>
    <xf numFmtId="0" fontId="19" fillId="0" borderId="0" xfId="0" applyFont="1"/>
    <xf numFmtId="0" fontId="20" fillId="0" borderId="4" xfId="0" applyFont="1" applyBorder="1" applyAlignment="1"/>
    <xf numFmtId="0" fontId="20" fillId="0" borderId="3" xfId="0" applyFont="1" applyBorder="1" applyAlignment="1"/>
    <xf numFmtId="0" fontId="20" fillId="0" borderId="2" xfId="0" applyFont="1" applyBorder="1" applyAlignment="1">
      <alignment horizontal="right"/>
    </xf>
    <xf numFmtId="0" fontId="26" fillId="2" borderId="1" xfId="0" applyFont="1" applyFill="1" applyBorder="1" applyAlignment="1">
      <alignment horizontal="center" wrapText="1"/>
    </xf>
    <xf numFmtId="0" fontId="26" fillId="2" borderId="2" xfId="0" applyFont="1" applyFill="1" applyBorder="1"/>
    <xf numFmtId="0" fontId="21" fillId="3" borderId="7" xfId="0" applyFont="1" applyFill="1" applyBorder="1"/>
    <xf numFmtId="0" fontId="16" fillId="3" borderId="7" xfId="0" applyNumberFormat="1" applyFont="1" applyFill="1" applyBorder="1" applyAlignment="1">
      <alignment horizontal="right"/>
    </xf>
    <xf numFmtId="2" fontId="16" fillId="3" borderId="7" xfId="0" applyNumberFormat="1" applyFont="1" applyFill="1" applyBorder="1" applyAlignment="1">
      <alignment horizontal="right"/>
    </xf>
    <xf numFmtId="2" fontId="16" fillId="3" borderId="8" xfId="0" applyNumberFormat="1" applyFont="1" applyFill="1" applyBorder="1" applyAlignment="1">
      <alignment horizontal="right"/>
    </xf>
    <xf numFmtId="0" fontId="19" fillId="0" borderId="5" xfId="0" applyFont="1" applyBorder="1" applyAlignment="1">
      <alignment wrapText="1"/>
    </xf>
    <xf numFmtId="0" fontId="14" fillId="0" borderId="5" xfId="0" applyFont="1" applyFill="1" applyBorder="1" applyAlignment="1">
      <alignment horizontal="right"/>
    </xf>
    <xf numFmtId="0" fontId="18" fillId="0" borderId="5" xfId="0" applyNumberFormat="1" applyFont="1" applyBorder="1" applyAlignment="1">
      <alignment horizontal="right"/>
    </xf>
    <xf numFmtId="2" fontId="18" fillId="0" borderId="5" xfId="0" applyNumberFormat="1" applyFont="1" applyBorder="1" applyAlignment="1">
      <alignment horizontal="right" wrapText="1"/>
    </xf>
    <xf numFmtId="2" fontId="18" fillId="0" borderId="6" xfId="0" applyNumberFormat="1" applyFont="1" applyBorder="1" applyAlignment="1">
      <alignment horizontal="right"/>
    </xf>
    <xf numFmtId="2" fontId="0" fillId="0" borderId="5" xfId="0" applyNumberFormat="1" applyBorder="1"/>
    <xf numFmtId="0" fontId="20" fillId="0" borderId="2" xfId="0" applyFont="1" applyBorder="1" applyAlignment="1">
      <alignment horizontal="right" wrapText="1"/>
    </xf>
    <xf numFmtId="0" fontId="20" fillId="0" borderId="4" xfId="0" applyFont="1" applyBorder="1" applyAlignment="1">
      <alignment horizontal="right" wrapText="1"/>
    </xf>
    <xf numFmtId="0" fontId="20" fillId="0" borderId="4" xfId="0" applyFont="1" applyBorder="1" applyAlignment="1">
      <alignment wrapText="1"/>
    </xf>
    <xf numFmtId="2" fontId="18" fillId="0" borderId="4" xfId="0" applyNumberFormat="1" applyFont="1" applyBorder="1" applyAlignment="1">
      <alignment horizontal="right" wrapText="1"/>
    </xf>
    <xf numFmtId="2" fontId="18" fillId="0" borderId="4" xfId="0" applyNumberFormat="1" applyFont="1" applyBorder="1" applyAlignment="1">
      <alignment horizontal="right"/>
    </xf>
    <xf numFmtId="2" fontId="0" fillId="0" borderId="3" xfId="0" applyNumberFormat="1" applyBorder="1"/>
    <xf numFmtId="0" fontId="18" fillId="0" borderId="5" xfId="0" applyFont="1" applyFill="1" applyBorder="1" applyAlignment="1">
      <alignment horizontal="right"/>
    </xf>
    <xf numFmtId="0" fontId="4" fillId="0" borderId="5" xfId="0" applyNumberFormat="1" applyFont="1" applyBorder="1" applyAlignment="1">
      <alignment horizontal="right"/>
    </xf>
    <xf numFmtId="2" fontId="4" fillId="0" borderId="5" xfId="0" applyNumberFormat="1" applyFont="1" applyBorder="1" applyAlignment="1">
      <alignment horizontal="right" wrapText="1"/>
    </xf>
    <xf numFmtId="2" fontId="4" fillId="2" borderId="5" xfId="0" applyNumberFormat="1" applyFont="1" applyFill="1" applyBorder="1"/>
    <xf numFmtId="0" fontId="0" fillId="0" borderId="4" xfId="0" applyBorder="1"/>
    <xf numFmtId="0" fontId="4" fillId="0" borderId="4" xfId="0" applyFont="1" applyFill="1" applyBorder="1" applyAlignment="1">
      <alignment horizontal="right"/>
    </xf>
    <xf numFmtId="0" fontId="4" fillId="0" borderId="4" xfId="0" applyNumberFormat="1" applyFont="1" applyBorder="1" applyAlignment="1">
      <alignment horizontal="right"/>
    </xf>
    <xf numFmtId="2" fontId="4" fillId="0" borderId="4" xfId="0" applyNumberFormat="1" applyFont="1" applyBorder="1" applyAlignment="1">
      <alignment horizontal="right" wrapText="1"/>
    </xf>
    <xf numFmtId="2" fontId="4" fillId="0" borderId="4" xfId="0" applyNumberFormat="1" applyFont="1" applyBorder="1" applyAlignment="1">
      <alignment horizontal="right"/>
    </xf>
    <xf numFmtId="2" fontId="4" fillId="2" borderId="3" xfId="0" applyNumberFormat="1" applyFont="1" applyFill="1" applyBorder="1"/>
    <xf numFmtId="0" fontId="16" fillId="3" borderId="7" xfId="0" applyFont="1" applyFill="1" applyBorder="1" applyAlignment="1">
      <alignment horizontal="right"/>
    </xf>
    <xf numFmtId="0" fontId="22" fillId="2" borderId="5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right"/>
    </xf>
    <xf numFmtId="0" fontId="21" fillId="2" borderId="5" xfId="0" applyFont="1" applyFill="1" applyBorder="1" applyAlignment="1">
      <alignment horizontal="right"/>
    </xf>
    <xf numFmtId="2" fontId="21" fillId="2" borderId="5" xfId="0" applyNumberFormat="1" applyFont="1" applyFill="1" applyBorder="1" applyAlignment="1">
      <alignment horizontal="right"/>
    </xf>
    <xf numFmtId="2" fontId="10" fillId="2" borderId="5" xfId="0" applyNumberFormat="1" applyFont="1" applyFill="1" applyBorder="1" applyAlignment="1">
      <alignment horizontal="right"/>
    </xf>
    <xf numFmtId="0" fontId="27" fillId="2" borderId="4" xfId="0" applyFont="1" applyFill="1" applyBorder="1" applyAlignment="1">
      <alignment horizontal="right"/>
    </xf>
    <xf numFmtId="0" fontId="27" fillId="2" borderId="4" xfId="0" applyFont="1" applyFill="1" applyBorder="1" applyAlignment="1"/>
    <xf numFmtId="2" fontId="18" fillId="2" borderId="4" xfId="0" applyNumberFormat="1" applyFont="1" applyFill="1" applyBorder="1" applyAlignment="1">
      <alignment horizontal="right"/>
    </xf>
    <xf numFmtId="2" fontId="18" fillId="2" borderId="3" xfId="0" applyNumberFormat="1" applyFont="1" applyFill="1" applyBorder="1" applyAlignment="1">
      <alignment horizontal="right"/>
    </xf>
    <xf numFmtId="2" fontId="0" fillId="0" borderId="7" xfId="0" applyNumberFormat="1" applyBorder="1"/>
    <xf numFmtId="0" fontId="19" fillId="2" borderId="5" xfId="0" applyFont="1" applyFill="1" applyBorder="1" applyAlignment="1">
      <alignment wrapText="1"/>
    </xf>
    <xf numFmtId="0" fontId="8" fillId="0" borderId="5" xfId="0" applyFont="1" applyBorder="1" applyAlignment="1">
      <alignment horizontal="right" wrapText="1"/>
    </xf>
    <xf numFmtId="2" fontId="18" fillId="0" borderId="5" xfId="0" applyNumberFormat="1" applyFont="1" applyBorder="1" applyAlignment="1">
      <alignment horizontal="right"/>
    </xf>
    <xf numFmtId="2" fontId="10" fillId="0" borderId="5" xfId="0" applyNumberFormat="1" applyFont="1" applyBorder="1" applyAlignment="1">
      <alignment horizontal="right"/>
    </xf>
    <xf numFmtId="0" fontId="26" fillId="2" borderId="2" xfId="0" applyFont="1" applyFill="1" applyBorder="1" applyAlignment="1">
      <alignment horizontal="center" wrapText="1"/>
    </xf>
    <xf numFmtId="0" fontId="19" fillId="0" borderId="7" xfId="0" applyFont="1" applyBorder="1" applyAlignment="1">
      <alignment horizontal="center" vertical="center"/>
    </xf>
    <xf numFmtId="0" fontId="19" fillId="0" borderId="7" xfId="0" applyNumberFormat="1" applyFont="1" applyBorder="1" applyAlignment="1">
      <alignment horizontal="center" vertical="center"/>
    </xf>
    <xf numFmtId="2" fontId="19" fillId="0" borderId="7" xfId="0" applyNumberFormat="1" applyFont="1" applyBorder="1" applyAlignment="1">
      <alignment horizontal="center" vertical="center"/>
    </xf>
    <xf numFmtId="2" fontId="19" fillId="0" borderId="7" xfId="0" applyNumberFormat="1" applyFont="1" applyBorder="1" applyAlignment="1">
      <alignment horizontal="center" wrapText="1"/>
    </xf>
    <xf numFmtId="2" fontId="19" fillId="0" borderId="7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right"/>
    </xf>
    <xf numFmtId="0" fontId="19" fillId="0" borderId="4" xfId="0" applyNumberFormat="1" applyFont="1" applyBorder="1" applyAlignment="1">
      <alignment horizontal="center" vertical="center"/>
    </xf>
    <xf numFmtId="2" fontId="19" fillId="0" borderId="4" xfId="0" applyNumberFormat="1" applyFont="1" applyBorder="1" applyAlignment="1">
      <alignment horizontal="center" vertical="center"/>
    </xf>
    <xf numFmtId="2" fontId="19" fillId="0" borderId="4" xfId="0" applyNumberFormat="1" applyFont="1" applyBorder="1" applyAlignment="1">
      <alignment horizontal="center" wrapText="1"/>
    </xf>
    <xf numFmtId="2" fontId="19" fillId="0" borderId="3" xfId="0" applyNumberFormat="1" applyFont="1" applyBorder="1" applyAlignment="1">
      <alignment horizontal="center" vertical="center" wrapText="1"/>
    </xf>
    <xf numFmtId="0" fontId="19" fillId="2" borderId="7" xfId="0" applyFont="1" applyFill="1" applyBorder="1" applyAlignment="1">
      <alignment wrapText="1"/>
    </xf>
    <xf numFmtId="0" fontId="8" fillId="0" borderId="7" xfId="0" applyFont="1" applyBorder="1" applyAlignment="1">
      <alignment horizontal="right"/>
    </xf>
    <xf numFmtId="0" fontId="18" fillId="0" borderId="7" xfId="0" applyNumberFormat="1" applyFont="1" applyBorder="1" applyAlignment="1">
      <alignment horizontal="right"/>
    </xf>
    <xf numFmtId="2" fontId="18" fillId="0" borderId="7" xfId="0" applyNumberFormat="1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18" fillId="0" borderId="4" xfId="0" applyNumberFormat="1" applyFont="1" applyBorder="1" applyAlignment="1">
      <alignment horizontal="right"/>
    </xf>
    <xf numFmtId="0" fontId="3" fillId="3" borderId="1" xfId="0" applyNumberFormat="1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0" fillId="3" borderId="1" xfId="0" applyFill="1" applyBorder="1"/>
    <xf numFmtId="2" fontId="3" fillId="3" borderId="1" xfId="0" applyNumberFormat="1" applyFont="1" applyFill="1" applyBorder="1" applyAlignment="1">
      <alignment horizontal="right"/>
    </xf>
    <xf numFmtId="2" fontId="20" fillId="0" borderId="1" xfId="0" applyNumberFormat="1" applyFont="1" applyBorder="1"/>
    <xf numFmtId="2" fontId="20" fillId="3" borderId="1" xfId="0" applyNumberFormat="1" applyFont="1" applyFill="1" applyBorder="1"/>
    <xf numFmtId="0" fontId="16" fillId="3" borderId="1" xfId="0" applyNumberFormat="1" applyFont="1" applyFill="1" applyBorder="1" applyAlignment="1">
      <alignment horizontal="right"/>
    </xf>
    <xf numFmtId="2" fontId="16" fillId="3" borderId="1" xfId="0" applyNumberFormat="1" applyFont="1" applyFill="1" applyBorder="1" applyAlignment="1">
      <alignment horizontal="right"/>
    </xf>
    <xf numFmtId="0" fontId="19" fillId="0" borderId="2" xfId="0" applyFont="1" applyBorder="1" applyAlignment="1">
      <alignment wrapText="1"/>
    </xf>
    <xf numFmtId="0" fontId="14" fillId="0" borderId="4" xfId="0" applyFont="1" applyFill="1" applyBorder="1" applyAlignment="1">
      <alignment horizontal="right"/>
    </xf>
    <xf numFmtId="2" fontId="18" fillId="0" borderId="3" xfId="0" applyNumberFormat="1" applyFont="1" applyBorder="1" applyAlignment="1">
      <alignment horizontal="right" wrapText="1"/>
    </xf>
    <xf numFmtId="2" fontId="20" fillId="0" borderId="2" xfId="0" applyNumberFormat="1" applyFont="1" applyBorder="1" applyAlignment="1">
      <alignment horizontal="right"/>
    </xf>
    <xf numFmtId="2" fontId="20" fillId="2" borderId="1" xfId="0" applyNumberFormat="1" applyFont="1" applyFill="1" applyBorder="1" applyAlignment="1">
      <alignment horizontal="right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19" fillId="0" borderId="7" xfId="0" applyFont="1" applyBorder="1" applyAlignment="1">
      <alignment horizontal="right" vertical="center"/>
    </xf>
    <xf numFmtId="0" fontId="19" fillId="0" borderId="4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4" xfId="0" applyBorder="1" applyAlignment="1">
      <alignment horizontal="right"/>
    </xf>
    <xf numFmtId="0" fontId="20" fillId="0" borderId="4" xfId="0" applyFont="1" applyBorder="1" applyAlignment="1">
      <alignment horizontal="right"/>
    </xf>
    <xf numFmtId="0" fontId="19" fillId="2" borderId="5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wrapText="1"/>
    </xf>
    <xf numFmtId="4" fontId="0" fillId="0" borderId="0" xfId="0" applyNumberFormat="1"/>
    <xf numFmtId="2" fontId="0" fillId="3" borderId="1" xfId="0" applyNumberFormat="1" applyFill="1" applyBorder="1"/>
    <xf numFmtId="0" fontId="26" fillId="2" borderId="0" xfId="0" applyFont="1" applyFill="1" applyBorder="1"/>
    <xf numFmtId="0" fontId="1" fillId="0" borderId="1" xfId="0" applyFont="1" applyBorder="1" applyAlignment="1">
      <alignment horizontal="right"/>
    </xf>
    <xf numFmtId="0" fontId="1" fillId="3" borderId="1" xfId="0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right"/>
    </xf>
    <xf numFmtId="4" fontId="28" fillId="0" borderId="0" xfId="0" applyNumberFormat="1" applyFont="1" applyAlignment="1">
      <alignment horizontal="center"/>
    </xf>
    <xf numFmtId="0" fontId="28" fillId="0" borderId="0" xfId="0" applyNumberFormat="1" applyFont="1" applyAlignment="1">
      <alignment horizontal="center"/>
    </xf>
    <xf numFmtId="164" fontId="20" fillId="0" borderId="2" xfId="0" applyNumberFormat="1" applyFont="1" applyBorder="1" applyAlignment="1">
      <alignment horizontal="center"/>
    </xf>
    <xf numFmtId="164" fontId="20" fillId="0" borderId="3" xfId="0" applyNumberFormat="1" applyFont="1" applyBorder="1" applyAlignment="1">
      <alignment horizontal="center"/>
    </xf>
    <xf numFmtId="164" fontId="20" fillId="3" borderId="2" xfId="0" applyNumberFormat="1" applyFont="1" applyFill="1" applyBorder="1" applyAlignment="1">
      <alignment horizontal="center"/>
    </xf>
    <xf numFmtId="164" fontId="20" fillId="3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3"/>
  <sheetViews>
    <sheetView tabSelected="1" topLeftCell="A2" zoomScaleNormal="100" workbookViewId="0">
      <selection activeCell="I410" sqref="I410"/>
    </sheetView>
  </sheetViews>
  <sheetFormatPr defaultRowHeight="14.4" x14ac:dyDescent="0.3"/>
  <cols>
    <col min="1" max="1" width="4.33203125" style="62" customWidth="1"/>
    <col min="2" max="2" width="69.88671875" style="129" customWidth="1"/>
    <col min="3" max="3" width="9" style="21" customWidth="1"/>
    <col min="4" max="4" width="11.109375" style="53" customWidth="1"/>
    <col min="5" max="5" width="11.109375" style="26" customWidth="1"/>
    <col min="6" max="6" width="14.88671875" style="26" customWidth="1"/>
    <col min="7" max="7" width="14.6640625" style="26" customWidth="1"/>
    <col min="9" max="9" width="15" customWidth="1"/>
  </cols>
  <sheetData>
    <row r="1" spans="1:7" hidden="1" x14ac:dyDescent="0.3"/>
    <row r="2" spans="1:7" ht="30.75" customHeight="1" x14ac:dyDescent="0.3">
      <c r="A2" s="167" t="s">
        <v>325</v>
      </c>
      <c r="B2" s="211" t="s">
        <v>0</v>
      </c>
      <c r="C2" s="243" t="s">
        <v>326</v>
      </c>
      <c r="D2" s="212" t="s">
        <v>63</v>
      </c>
      <c r="E2" s="213" t="s">
        <v>35</v>
      </c>
      <c r="F2" s="214" t="s">
        <v>323</v>
      </c>
      <c r="G2" s="215" t="s">
        <v>324</v>
      </c>
    </row>
    <row r="3" spans="1:7" ht="15" customHeight="1" x14ac:dyDescent="0.35">
      <c r="A3" s="210"/>
      <c r="B3" s="166" t="s">
        <v>337</v>
      </c>
      <c r="C3" s="244"/>
      <c r="D3" s="217"/>
      <c r="E3" s="218"/>
      <c r="F3" s="219"/>
      <c r="G3" s="220"/>
    </row>
    <row r="4" spans="1:7" ht="15" customHeight="1" x14ac:dyDescent="0.3">
      <c r="A4" s="36">
        <v>1</v>
      </c>
      <c r="B4" s="173" t="s">
        <v>65</v>
      </c>
      <c r="C4" s="216" t="s">
        <v>226</v>
      </c>
      <c r="D4" s="175">
        <v>42.96</v>
      </c>
      <c r="E4" s="208"/>
      <c r="F4" s="208"/>
      <c r="G4" s="178"/>
    </row>
    <row r="5" spans="1:7" ht="15" customHeight="1" x14ac:dyDescent="0.3">
      <c r="A5" s="36">
        <v>2</v>
      </c>
      <c r="B5" s="4" t="s">
        <v>31</v>
      </c>
      <c r="C5" s="126" t="s">
        <v>226</v>
      </c>
      <c r="D5" s="54">
        <v>15.92</v>
      </c>
      <c r="E5" s="15"/>
      <c r="F5" s="15"/>
      <c r="G5" s="45"/>
    </row>
    <row r="6" spans="1:7" ht="15" customHeight="1" x14ac:dyDescent="0.3">
      <c r="A6" s="36">
        <v>3</v>
      </c>
      <c r="B6" s="4" t="s">
        <v>2</v>
      </c>
      <c r="C6" s="126" t="s">
        <v>126</v>
      </c>
      <c r="D6" s="54">
        <v>540.38</v>
      </c>
      <c r="E6" s="15"/>
      <c r="F6" s="15"/>
      <c r="G6" s="45"/>
    </row>
    <row r="7" spans="1:7" x14ac:dyDescent="0.3">
      <c r="A7" s="36">
        <v>4</v>
      </c>
      <c r="B7" s="5" t="s">
        <v>1</v>
      </c>
      <c r="C7" s="126" t="s">
        <v>226</v>
      </c>
      <c r="D7" s="54">
        <v>1274.5999999999999</v>
      </c>
      <c r="E7" s="15"/>
      <c r="F7" s="15"/>
      <c r="G7" s="45"/>
    </row>
    <row r="8" spans="1:7" x14ac:dyDescent="0.3">
      <c r="A8" s="36">
        <v>5</v>
      </c>
      <c r="B8" s="5" t="s">
        <v>137</v>
      </c>
      <c r="C8" s="126" t="s">
        <v>226</v>
      </c>
      <c r="D8" s="54">
        <v>356.67</v>
      </c>
      <c r="E8" s="15"/>
      <c r="F8" s="15"/>
      <c r="G8" s="45"/>
    </row>
    <row r="9" spans="1:7" x14ac:dyDescent="0.3">
      <c r="A9" s="36">
        <v>6</v>
      </c>
      <c r="B9" s="4" t="s">
        <v>154</v>
      </c>
      <c r="C9" s="126" t="s">
        <v>226</v>
      </c>
      <c r="D9" s="53">
        <v>43.6</v>
      </c>
      <c r="E9" s="15"/>
      <c r="F9" s="15"/>
      <c r="G9" s="45"/>
    </row>
    <row r="10" spans="1:7" x14ac:dyDescent="0.3">
      <c r="A10" s="36">
        <v>7</v>
      </c>
      <c r="B10" s="5" t="s">
        <v>62</v>
      </c>
      <c r="C10" s="126" t="s">
        <v>226</v>
      </c>
      <c r="D10" s="54">
        <v>1274.5999999999999</v>
      </c>
      <c r="E10" s="15"/>
      <c r="F10" s="15"/>
      <c r="G10" s="45"/>
    </row>
    <row r="11" spans="1:7" x14ac:dyDescent="0.3">
      <c r="A11" s="36">
        <v>8</v>
      </c>
      <c r="B11" s="5" t="s">
        <v>135</v>
      </c>
      <c r="C11" s="60" t="s">
        <v>127</v>
      </c>
      <c r="D11" s="54">
        <v>286</v>
      </c>
      <c r="E11" s="15"/>
      <c r="F11" s="15"/>
      <c r="G11" s="45"/>
    </row>
    <row r="12" spans="1:7" x14ac:dyDescent="0.3">
      <c r="A12" s="36">
        <v>9</v>
      </c>
      <c r="B12" s="5" t="s">
        <v>136</v>
      </c>
      <c r="C12" s="126" t="s">
        <v>126</v>
      </c>
      <c r="D12" s="54">
        <v>12.6</v>
      </c>
      <c r="E12" s="15"/>
      <c r="F12" s="15"/>
      <c r="G12" s="45"/>
    </row>
    <row r="13" spans="1:7" x14ac:dyDescent="0.3">
      <c r="A13" s="36">
        <v>10</v>
      </c>
      <c r="B13" s="5" t="s">
        <v>64</v>
      </c>
      <c r="C13" s="126" t="s">
        <v>126</v>
      </c>
      <c r="D13" s="54">
        <v>275.60000000000002</v>
      </c>
      <c r="E13" s="15"/>
      <c r="F13" s="15"/>
      <c r="G13" s="45"/>
    </row>
    <row r="14" spans="1:7" x14ac:dyDescent="0.3">
      <c r="A14" s="36">
        <v>11</v>
      </c>
      <c r="B14" s="5" t="s">
        <v>138</v>
      </c>
      <c r="C14" s="60" t="s">
        <v>142</v>
      </c>
      <c r="D14" s="54">
        <v>0.315</v>
      </c>
      <c r="E14" s="15"/>
      <c r="F14" s="15"/>
      <c r="G14" s="45"/>
    </row>
    <row r="15" spans="1:7" x14ac:dyDescent="0.3">
      <c r="A15" s="36">
        <v>12</v>
      </c>
      <c r="B15" s="5" t="s">
        <v>139</v>
      </c>
      <c r="C15" s="60" t="s">
        <v>36</v>
      </c>
      <c r="D15" s="54">
        <v>3</v>
      </c>
      <c r="E15" s="15"/>
      <c r="F15" s="15"/>
      <c r="G15" s="45"/>
    </row>
    <row r="16" spans="1:7" x14ac:dyDescent="0.3">
      <c r="A16" s="36">
        <v>13</v>
      </c>
      <c r="B16" s="5" t="s">
        <v>279</v>
      </c>
      <c r="C16" s="60" t="s">
        <v>36</v>
      </c>
      <c r="D16" s="54">
        <v>4</v>
      </c>
      <c r="E16" s="15"/>
      <c r="F16" s="15"/>
      <c r="G16" s="45"/>
    </row>
    <row r="17" spans="1:7" x14ac:dyDescent="0.3">
      <c r="A17" s="36">
        <v>14</v>
      </c>
      <c r="B17" s="5" t="s">
        <v>140</v>
      </c>
      <c r="C17" s="60" t="s">
        <v>36</v>
      </c>
      <c r="D17" s="54">
        <v>83</v>
      </c>
      <c r="E17" s="15"/>
      <c r="F17" s="15"/>
      <c r="G17" s="45"/>
    </row>
    <row r="18" spans="1:7" x14ac:dyDescent="0.3">
      <c r="A18" s="36">
        <v>15</v>
      </c>
      <c r="B18" s="5" t="s">
        <v>141</v>
      </c>
      <c r="C18" s="60" t="s">
        <v>36</v>
      </c>
      <c r="D18" s="54">
        <v>75</v>
      </c>
      <c r="E18" s="15"/>
      <c r="F18" s="15"/>
      <c r="G18" s="45"/>
    </row>
    <row r="19" spans="1:7" x14ac:dyDescent="0.3">
      <c r="A19" s="36">
        <v>16</v>
      </c>
      <c r="B19" s="5" t="s">
        <v>143</v>
      </c>
      <c r="C19" s="126" t="s">
        <v>226</v>
      </c>
      <c r="D19" s="54">
        <v>101.27</v>
      </c>
      <c r="E19" s="15"/>
      <c r="F19" s="15"/>
      <c r="G19" s="45"/>
    </row>
    <row r="20" spans="1:7" x14ac:dyDescent="0.3">
      <c r="A20" s="36">
        <v>17</v>
      </c>
      <c r="B20" s="5" t="s">
        <v>149</v>
      </c>
      <c r="C20" s="126" t="s">
        <v>226</v>
      </c>
      <c r="D20" s="54">
        <v>30.11</v>
      </c>
      <c r="E20" s="15"/>
      <c r="F20" s="15"/>
      <c r="G20" s="45"/>
    </row>
    <row r="21" spans="1:7" x14ac:dyDescent="0.3">
      <c r="A21" s="36">
        <v>18</v>
      </c>
      <c r="B21" s="5" t="s">
        <v>150</v>
      </c>
      <c r="C21" s="60" t="s">
        <v>36</v>
      </c>
      <c r="D21" s="54">
        <v>2</v>
      </c>
      <c r="E21" s="15"/>
      <c r="F21" s="15"/>
      <c r="G21" s="45"/>
    </row>
    <row r="22" spans="1:7" x14ac:dyDescent="0.3">
      <c r="A22" s="36">
        <v>19</v>
      </c>
      <c r="B22" s="5" t="s">
        <v>151</v>
      </c>
      <c r="C22" s="60" t="s">
        <v>36</v>
      </c>
      <c r="D22" s="54">
        <v>1</v>
      </c>
      <c r="E22" s="15"/>
      <c r="F22" s="15"/>
      <c r="G22" s="45"/>
    </row>
    <row r="23" spans="1:7" x14ac:dyDescent="0.3">
      <c r="A23" s="36">
        <v>20</v>
      </c>
      <c r="B23" s="5" t="s">
        <v>152</v>
      </c>
      <c r="C23" s="60" t="s">
        <v>36</v>
      </c>
      <c r="D23" s="54">
        <v>1</v>
      </c>
      <c r="E23" s="15"/>
      <c r="F23" s="15"/>
      <c r="G23" s="45"/>
    </row>
    <row r="24" spans="1:7" x14ac:dyDescent="0.3">
      <c r="A24" s="36">
        <v>21</v>
      </c>
      <c r="B24" s="5" t="s">
        <v>153</v>
      </c>
      <c r="C24" s="127" t="s">
        <v>227</v>
      </c>
      <c r="D24" s="54">
        <v>0.78</v>
      </c>
      <c r="E24" s="15"/>
      <c r="F24" s="15"/>
      <c r="G24" s="45"/>
    </row>
    <row r="25" spans="1:7" x14ac:dyDescent="0.3">
      <c r="A25" s="36">
        <v>22</v>
      </c>
      <c r="B25" s="5" t="s">
        <v>155</v>
      </c>
      <c r="C25" s="60" t="s">
        <v>36</v>
      </c>
      <c r="D25" s="54">
        <v>1</v>
      </c>
      <c r="E25" s="15"/>
      <c r="F25" s="15"/>
      <c r="G25" s="45"/>
    </row>
    <row r="26" spans="1:7" x14ac:dyDescent="0.3">
      <c r="A26" s="36">
        <v>23</v>
      </c>
      <c r="B26" s="5" t="s">
        <v>156</v>
      </c>
      <c r="C26" s="126" t="s">
        <v>226</v>
      </c>
      <c r="D26" s="54">
        <v>10.8</v>
      </c>
      <c r="E26" s="15"/>
      <c r="F26" s="15"/>
      <c r="G26" s="45"/>
    </row>
    <row r="27" spans="1:7" x14ac:dyDescent="0.3">
      <c r="A27" s="36">
        <v>24</v>
      </c>
      <c r="B27" s="5" t="s">
        <v>286</v>
      </c>
      <c r="C27" s="152" t="s">
        <v>226</v>
      </c>
      <c r="D27" s="54">
        <v>3</v>
      </c>
      <c r="E27" s="15"/>
      <c r="F27" s="15"/>
      <c r="G27" s="45"/>
    </row>
    <row r="28" spans="1:7" ht="15" customHeight="1" x14ac:dyDescent="0.3">
      <c r="A28" s="36">
        <v>25</v>
      </c>
      <c r="B28" s="6" t="s">
        <v>144</v>
      </c>
      <c r="C28" s="126" t="s">
        <v>126</v>
      </c>
      <c r="D28" s="54">
        <v>41.76</v>
      </c>
      <c r="E28" s="15"/>
      <c r="F28" s="15"/>
      <c r="G28" s="45"/>
    </row>
    <row r="29" spans="1:7" ht="15" customHeight="1" x14ac:dyDescent="0.3">
      <c r="A29" s="36">
        <v>26</v>
      </c>
      <c r="B29" s="6" t="s">
        <v>145</v>
      </c>
      <c r="C29" s="126" t="s">
        <v>126</v>
      </c>
      <c r="D29" s="54">
        <v>17.5</v>
      </c>
      <c r="E29" s="15"/>
      <c r="F29" s="15"/>
      <c r="G29" s="45"/>
    </row>
    <row r="30" spans="1:7" ht="15" customHeight="1" x14ac:dyDescent="0.3">
      <c r="A30" s="36">
        <v>27</v>
      </c>
      <c r="B30" s="6" t="s">
        <v>146</v>
      </c>
      <c r="C30" s="126" t="s">
        <v>126</v>
      </c>
      <c r="D30" s="54">
        <v>63.92</v>
      </c>
      <c r="E30" s="15"/>
      <c r="F30" s="15"/>
      <c r="G30" s="45"/>
    </row>
    <row r="31" spans="1:7" ht="15" customHeight="1" x14ac:dyDescent="0.3">
      <c r="A31" s="36">
        <v>28</v>
      </c>
      <c r="B31" s="6" t="s">
        <v>147</v>
      </c>
      <c r="C31" s="126" t="s">
        <v>126</v>
      </c>
      <c r="D31" s="54">
        <v>4.62</v>
      </c>
      <c r="E31" s="15"/>
      <c r="F31" s="15"/>
      <c r="G31" s="45"/>
    </row>
    <row r="32" spans="1:7" ht="15" customHeight="1" x14ac:dyDescent="0.3">
      <c r="A32" s="36">
        <v>29</v>
      </c>
      <c r="B32" s="221" t="s">
        <v>148</v>
      </c>
      <c r="C32" s="222" t="s">
        <v>126</v>
      </c>
      <c r="D32" s="223">
        <v>12.65</v>
      </c>
      <c r="E32" s="224"/>
      <c r="F32" s="224"/>
      <c r="G32" s="205"/>
    </row>
    <row r="33" spans="1:7" ht="15" customHeight="1" x14ac:dyDescent="0.35">
      <c r="A33" s="168"/>
      <c r="B33" s="6"/>
      <c r="C33" s="126"/>
      <c r="D33" s="54"/>
      <c r="E33" s="15"/>
      <c r="F33" s="240">
        <f>SUM(F4:F32)</f>
        <v>0</v>
      </c>
      <c r="G33" s="45"/>
    </row>
    <row r="34" spans="1:7" ht="15" customHeight="1" x14ac:dyDescent="0.35">
      <c r="A34" s="168"/>
      <c r="B34" s="166" t="s">
        <v>336</v>
      </c>
      <c r="C34" s="225"/>
      <c r="D34" s="226"/>
      <c r="E34" s="183"/>
      <c r="F34" s="183"/>
      <c r="G34" s="184"/>
    </row>
    <row r="35" spans="1:7" x14ac:dyDescent="0.3">
      <c r="A35" s="36">
        <v>30</v>
      </c>
      <c r="B35" s="206" t="s">
        <v>205</v>
      </c>
      <c r="C35" s="207" t="s">
        <v>227</v>
      </c>
      <c r="D35" s="175">
        <v>3.28</v>
      </c>
      <c r="E35" s="208"/>
      <c r="F35" s="209"/>
      <c r="G35" s="208"/>
    </row>
    <row r="36" spans="1:7" x14ac:dyDescent="0.3">
      <c r="A36" s="36">
        <v>31</v>
      </c>
      <c r="B36" s="150" t="s">
        <v>206</v>
      </c>
      <c r="C36" s="151" t="s">
        <v>227</v>
      </c>
      <c r="D36" s="87">
        <v>3.42</v>
      </c>
      <c r="E36" s="87"/>
      <c r="F36" s="88"/>
      <c r="G36" s="70"/>
    </row>
    <row r="37" spans="1:7" ht="28.8" x14ac:dyDescent="0.3">
      <c r="A37" s="36">
        <v>32</v>
      </c>
      <c r="B37" s="1" t="s">
        <v>204</v>
      </c>
      <c r="C37" s="106" t="s">
        <v>36</v>
      </c>
      <c r="D37" s="89">
        <v>5</v>
      </c>
      <c r="E37" s="89"/>
      <c r="F37" s="17"/>
      <c r="G37" s="70"/>
    </row>
    <row r="38" spans="1:7" x14ac:dyDescent="0.3">
      <c r="A38" s="36">
        <v>33</v>
      </c>
      <c r="B38" s="67" t="s">
        <v>172</v>
      </c>
      <c r="C38" s="126" t="s">
        <v>226</v>
      </c>
      <c r="D38" s="68">
        <v>20.52</v>
      </c>
      <c r="E38" s="69"/>
      <c r="F38" s="93"/>
      <c r="G38" s="69"/>
    </row>
    <row r="39" spans="1:7" x14ac:dyDescent="0.3">
      <c r="A39" s="36">
        <v>34</v>
      </c>
      <c r="B39" s="132" t="s">
        <v>173</v>
      </c>
      <c r="C39" s="108" t="s">
        <v>226</v>
      </c>
      <c r="D39" s="66">
        <v>22</v>
      </c>
      <c r="E39" s="70"/>
      <c r="F39" s="70"/>
      <c r="G39" s="70"/>
    </row>
    <row r="40" spans="1:7" x14ac:dyDescent="0.3">
      <c r="A40" s="36">
        <v>35</v>
      </c>
      <c r="B40" s="3" t="s">
        <v>166</v>
      </c>
      <c r="C40" s="126" t="s">
        <v>226</v>
      </c>
      <c r="D40" s="47">
        <v>20.52</v>
      </c>
      <c r="E40" s="46"/>
      <c r="F40" s="46"/>
      <c r="G40" s="46"/>
    </row>
    <row r="41" spans="1:7" x14ac:dyDescent="0.3">
      <c r="A41" s="36">
        <v>36</v>
      </c>
      <c r="B41" s="132" t="s">
        <v>48</v>
      </c>
      <c r="C41" s="11" t="s">
        <v>36</v>
      </c>
      <c r="D41" s="55">
        <v>6</v>
      </c>
      <c r="E41" s="17"/>
      <c r="F41" s="43"/>
      <c r="G41" s="17"/>
    </row>
    <row r="42" spans="1:7" x14ac:dyDescent="0.3">
      <c r="A42" s="36">
        <v>37</v>
      </c>
      <c r="B42" s="132" t="s">
        <v>174</v>
      </c>
      <c r="C42" s="65" t="s">
        <v>175</v>
      </c>
      <c r="D42" s="55">
        <v>5</v>
      </c>
      <c r="E42" s="17"/>
      <c r="F42" s="43"/>
      <c r="G42" s="17"/>
    </row>
    <row r="43" spans="1:7" x14ac:dyDescent="0.3">
      <c r="A43" s="36">
        <v>38</v>
      </c>
      <c r="B43" s="3" t="s">
        <v>167</v>
      </c>
      <c r="C43" s="126" t="s">
        <v>226</v>
      </c>
      <c r="D43" s="47">
        <v>20.52</v>
      </c>
      <c r="E43" s="46"/>
      <c r="F43" s="46"/>
      <c r="G43" s="46"/>
    </row>
    <row r="44" spans="1:7" x14ac:dyDescent="0.3">
      <c r="A44" s="36">
        <v>39</v>
      </c>
      <c r="B44" s="132" t="s">
        <v>171</v>
      </c>
      <c r="C44" s="63" t="s">
        <v>142</v>
      </c>
      <c r="D44" s="49">
        <v>1.4019999999999999</v>
      </c>
      <c r="E44" s="50"/>
      <c r="F44" s="64"/>
      <c r="G44" s="50"/>
    </row>
    <row r="45" spans="1:7" x14ac:dyDescent="0.3">
      <c r="A45" s="36">
        <v>40</v>
      </c>
      <c r="B45" s="132" t="s">
        <v>169</v>
      </c>
      <c r="C45" s="63" t="s">
        <v>142</v>
      </c>
      <c r="D45" s="49">
        <v>0.5</v>
      </c>
      <c r="E45" s="50"/>
      <c r="F45" s="64"/>
      <c r="G45" s="50"/>
    </row>
    <row r="46" spans="1:7" x14ac:dyDescent="0.3">
      <c r="A46" s="36">
        <v>41</v>
      </c>
      <c r="B46" s="3" t="s">
        <v>168</v>
      </c>
      <c r="C46" s="127" t="s">
        <v>227</v>
      </c>
      <c r="D46" s="47">
        <v>1.27</v>
      </c>
      <c r="E46" s="46"/>
      <c r="F46" s="46"/>
      <c r="G46" s="45"/>
    </row>
    <row r="47" spans="1:7" x14ac:dyDescent="0.3">
      <c r="A47" s="36">
        <v>42</v>
      </c>
      <c r="B47" s="132" t="s">
        <v>170</v>
      </c>
      <c r="C47" s="63" t="s">
        <v>36</v>
      </c>
      <c r="D47" s="49">
        <v>481</v>
      </c>
      <c r="E47" s="50"/>
      <c r="F47" s="50"/>
      <c r="G47" s="50"/>
    </row>
    <row r="48" spans="1:7" x14ac:dyDescent="0.3">
      <c r="A48" s="36">
        <v>43</v>
      </c>
      <c r="B48" s="132" t="s">
        <v>171</v>
      </c>
      <c r="C48" s="63" t="s">
        <v>142</v>
      </c>
      <c r="D48" s="49">
        <v>0.12</v>
      </c>
      <c r="E48" s="50"/>
      <c r="F48" s="64"/>
      <c r="G48" s="50"/>
    </row>
    <row r="49" spans="1:7" x14ac:dyDescent="0.3">
      <c r="A49" s="36">
        <v>44</v>
      </c>
      <c r="B49" s="132" t="s">
        <v>169</v>
      </c>
      <c r="C49" s="63" t="s">
        <v>142</v>
      </c>
      <c r="D49" s="49">
        <v>0.34200000000000003</v>
      </c>
      <c r="E49" s="50"/>
      <c r="F49" s="64"/>
      <c r="G49" s="50"/>
    </row>
    <row r="50" spans="1:7" ht="15" customHeight="1" x14ac:dyDescent="0.3">
      <c r="A50" s="36">
        <v>45</v>
      </c>
      <c r="B50" s="31" t="s">
        <v>203</v>
      </c>
      <c r="C50" s="126" t="s">
        <v>226</v>
      </c>
      <c r="D50" s="90">
        <v>40.4</v>
      </c>
      <c r="E50" s="84"/>
      <c r="F50" s="84"/>
      <c r="G50" s="91"/>
    </row>
    <row r="51" spans="1:7" ht="15" customHeight="1" x14ac:dyDescent="0.3">
      <c r="A51" s="36">
        <v>46</v>
      </c>
      <c r="B51" s="2" t="s">
        <v>201</v>
      </c>
      <c r="C51" s="80" t="s">
        <v>129</v>
      </c>
      <c r="D51" s="89">
        <v>8</v>
      </c>
      <c r="E51" s="92"/>
      <c r="F51" s="92"/>
      <c r="G51" s="92"/>
    </row>
    <row r="52" spans="1:7" x14ac:dyDescent="0.3">
      <c r="A52" s="36">
        <v>47</v>
      </c>
      <c r="B52" s="31" t="s">
        <v>202</v>
      </c>
      <c r="C52" s="126" t="s">
        <v>226</v>
      </c>
      <c r="D52" s="90">
        <v>32.32</v>
      </c>
      <c r="E52" s="84"/>
      <c r="F52" s="84"/>
      <c r="G52" s="91"/>
    </row>
    <row r="53" spans="1:7" x14ac:dyDescent="0.3">
      <c r="A53" s="36">
        <v>48</v>
      </c>
      <c r="B53" s="2" t="s">
        <v>201</v>
      </c>
      <c r="C53" s="80" t="s">
        <v>129</v>
      </c>
      <c r="D53" s="89">
        <v>6</v>
      </c>
      <c r="E53" s="92"/>
      <c r="F53" s="92"/>
      <c r="G53" s="92"/>
    </row>
    <row r="54" spans="1:7" x14ac:dyDescent="0.3">
      <c r="A54" s="36">
        <v>49</v>
      </c>
      <c r="B54" s="16" t="s">
        <v>4</v>
      </c>
      <c r="C54" s="126" t="s">
        <v>226</v>
      </c>
      <c r="D54" s="54">
        <v>1296.5999999999999</v>
      </c>
      <c r="E54" s="15"/>
      <c r="F54" s="42"/>
      <c r="G54" s="15"/>
    </row>
    <row r="55" spans="1:7" x14ac:dyDescent="0.3">
      <c r="A55" s="36">
        <v>50</v>
      </c>
      <c r="B55" s="2" t="s">
        <v>37</v>
      </c>
      <c r="C55" s="256" t="s">
        <v>36</v>
      </c>
      <c r="D55" s="55">
        <v>26</v>
      </c>
      <c r="E55" s="17"/>
      <c r="F55" s="43"/>
      <c r="G55" s="17"/>
    </row>
    <row r="56" spans="1:7" x14ac:dyDescent="0.3">
      <c r="A56" s="36">
        <v>51</v>
      </c>
      <c r="B56" s="3" t="s">
        <v>39</v>
      </c>
      <c r="C56" s="126" t="s">
        <v>226</v>
      </c>
      <c r="D56" s="54">
        <v>1274.5999999999999</v>
      </c>
      <c r="E56" s="15"/>
      <c r="F56" s="42"/>
      <c r="G56" s="45"/>
    </row>
    <row r="57" spans="1:7" ht="30" customHeight="1" x14ac:dyDescent="0.3">
      <c r="A57" s="36">
        <v>52</v>
      </c>
      <c r="B57" s="1" t="s">
        <v>41</v>
      </c>
      <c r="C57" s="51" t="s">
        <v>129</v>
      </c>
      <c r="D57" s="55">
        <v>520</v>
      </c>
      <c r="E57" s="17"/>
      <c r="F57" s="43"/>
      <c r="G57" s="17"/>
    </row>
    <row r="58" spans="1:7" x14ac:dyDescent="0.3">
      <c r="A58" s="36">
        <v>53</v>
      </c>
      <c r="B58" s="16" t="s">
        <v>28</v>
      </c>
      <c r="C58" s="126" t="s">
        <v>126</v>
      </c>
      <c r="D58" s="54">
        <v>905</v>
      </c>
      <c r="E58" s="15"/>
      <c r="F58" s="42"/>
      <c r="G58" s="45"/>
    </row>
    <row r="59" spans="1:7" x14ac:dyDescent="0.3">
      <c r="A59" s="36">
        <v>54</v>
      </c>
      <c r="B59" s="2" t="s">
        <v>120</v>
      </c>
      <c r="C59" s="108" t="s">
        <v>126</v>
      </c>
      <c r="D59" s="49">
        <v>905</v>
      </c>
      <c r="E59" s="94"/>
      <c r="F59" s="43"/>
      <c r="G59" s="17"/>
    </row>
    <row r="60" spans="1:7" ht="15" customHeight="1" x14ac:dyDescent="0.3">
      <c r="A60" s="36">
        <v>55</v>
      </c>
      <c r="B60" s="132" t="s">
        <v>42</v>
      </c>
      <c r="C60" s="11" t="s">
        <v>36</v>
      </c>
      <c r="D60" s="49">
        <v>243</v>
      </c>
      <c r="E60" s="94"/>
      <c r="F60" s="43"/>
      <c r="G60" s="17"/>
    </row>
    <row r="61" spans="1:7" ht="15" customHeight="1" x14ac:dyDescent="0.3">
      <c r="A61" s="36">
        <v>56</v>
      </c>
      <c r="B61" s="132" t="s">
        <v>43</v>
      </c>
      <c r="C61" s="11" t="s">
        <v>36</v>
      </c>
      <c r="D61" s="49">
        <v>107</v>
      </c>
      <c r="E61" s="94"/>
      <c r="F61" s="43"/>
      <c r="G61" s="17"/>
    </row>
    <row r="62" spans="1:7" ht="15" customHeight="1" x14ac:dyDescent="0.3">
      <c r="A62" s="36">
        <v>57</v>
      </c>
      <c r="B62" s="132" t="s">
        <v>44</v>
      </c>
      <c r="C62" s="11" t="s">
        <v>36</v>
      </c>
      <c r="D62" s="49">
        <v>74</v>
      </c>
      <c r="E62" s="94"/>
      <c r="F62" s="43"/>
      <c r="G62" s="17"/>
    </row>
    <row r="63" spans="1:7" ht="15" customHeight="1" x14ac:dyDescent="0.3">
      <c r="A63" s="36">
        <v>58</v>
      </c>
      <c r="B63" s="132" t="s">
        <v>45</v>
      </c>
      <c r="C63" s="11" t="s">
        <v>36</v>
      </c>
      <c r="D63" s="49">
        <v>74</v>
      </c>
      <c r="E63" s="94"/>
      <c r="F63" s="43"/>
      <c r="G63" s="17"/>
    </row>
    <row r="64" spans="1:7" x14ac:dyDescent="0.3">
      <c r="A64" s="36">
        <v>59</v>
      </c>
      <c r="B64" s="31" t="s">
        <v>4</v>
      </c>
      <c r="C64" s="126" t="s">
        <v>226</v>
      </c>
      <c r="D64" s="54">
        <v>186</v>
      </c>
      <c r="E64" s="15"/>
      <c r="F64" s="42"/>
      <c r="G64" s="15"/>
    </row>
    <row r="65" spans="1:7" x14ac:dyDescent="0.3">
      <c r="A65" s="36">
        <v>60</v>
      </c>
      <c r="B65" s="2" t="s">
        <v>186</v>
      </c>
      <c r="C65" s="256" t="s">
        <v>36</v>
      </c>
      <c r="D65" s="55">
        <v>3</v>
      </c>
      <c r="E65" s="17"/>
      <c r="F65" s="43"/>
      <c r="G65" s="17"/>
    </row>
    <row r="66" spans="1:7" ht="30" customHeight="1" x14ac:dyDescent="0.3">
      <c r="A66" s="36">
        <v>61</v>
      </c>
      <c r="B66" s="9" t="s">
        <v>3</v>
      </c>
      <c r="C66" s="126" t="s">
        <v>226</v>
      </c>
      <c r="D66" s="54">
        <v>186</v>
      </c>
      <c r="E66" s="15"/>
      <c r="F66" s="42"/>
      <c r="G66" s="45"/>
    </row>
    <row r="67" spans="1:7" ht="15" customHeight="1" x14ac:dyDescent="0.3">
      <c r="A67" s="36">
        <v>62</v>
      </c>
      <c r="B67" s="132" t="s">
        <v>123</v>
      </c>
      <c r="C67" s="108" t="s">
        <v>226</v>
      </c>
      <c r="D67" s="49">
        <v>195.48</v>
      </c>
      <c r="E67" s="17"/>
      <c r="F67" s="43"/>
      <c r="G67" s="17"/>
    </row>
    <row r="68" spans="1:7" ht="15" customHeight="1" x14ac:dyDescent="0.3">
      <c r="A68" s="36">
        <v>63</v>
      </c>
      <c r="B68" s="1" t="s">
        <v>46</v>
      </c>
      <c r="C68" s="51" t="s">
        <v>129</v>
      </c>
      <c r="D68" s="55">
        <v>32</v>
      </c>
      <c r="E68" s="17"/>
      <c r="F68" s="43"/>
      <c r="G68" s="17"/>
    </row>
    <row r="69" spans="1:7" ht="18" customHeight="1" x14ac:dyDescent="0.3">
      <c r="A69" s="36">
        <v>64</v>
      </c>
      <c r="B69" s="132" t="s">
        <v>47</v>
      </c>
      <c r="C69" s="11" t="s">
        <v>36</v>
      </c>
      <c r="D69" s="49">
        <v>6846</v>
      </c>
      <c r="E69" s="17"/>
      <c r="F69" s="43"/>
      <c r="G69" s="17"/>
    </row>
    <row r="70" spans="1:7" x14ac:dyDescent="0.3">
      <c r="A70" s="36">
        <v>65</v>
      </c>
      <c r="B70" s="132" t="s">
        <v>66</v>
      </c>
      <c r="C70" s="11" t="s">
        <v>36</v>
      </c>
      <c r="D70" s="55">
        <v>13</v>
      </c>
      <c r="E70" s="17"/>
      <c r="F70" s="43"/>
      <c r="G70" s="17"/>
    </row>
    <row r="71" spans="1:7" ht="15" customHeight="1" x14ac:dyDescent="0.3">
      <c r="A71" s="36">
        <v>66</v>
      </c>
      <c r="B71" s="9" t="s">
        <v>68</v>
      </c>
      <c r="C71" s="126" t="s">
        <v>226</v>
      </c>
      <c r="D71" s="54">
        <v>113.24</v>
      </c>
      <c r="E71" s="15"/>
      <c r="F71" s="42"/>
      <c r="G71" s="45"/>
    </row>
    <row r="72" spans="1:7" x14ac:dyDescent="0.3">
      <c r="A72" s="36">
        <v>67</v>
      </c>
      <c r="B72" s="136" t="s">
        <v>122</v>
      </c>
      <c r="C72" s="108" t="s">
        <v>226</v>
      </c>
      <c r="D72" s="55">
        <v>113.3</v>
      </c>
      <c r="E72" s="17"/>
      <c r="F72" s="43"/>
      <c r="G72" s="17"/>
    </row>
    <row r="73" spans="1:7" x14ac:dyDescent="0.3">
      <c r="A73" s="36">
        <v>68</v>
      </c>
      <c r="B73" s="1" t="s">
        <v>46</v>
      </c>
      <c r="C73" s="61" t="s">
        <v>129</v>
      </c>
      <c r="D73" s="55">
        <v>14</v>
      </c>
      <c r="E73" s="17"/>
      <c r="F73" s="43"/>
      <c r="G73" s="17"/>
    </row>
    <row r="74" spans="1:7" x14ac:dyDescent="0.3">
      <c r="A74" s="36">
        <v>69</v>
      </c>
      <c r="B74" s="132" t="s">
        <v>158</v>
      </c>
      <c r="C74" s="11" t="s">
        <v>69</v>
      </c>
      <c r="D74" s="55">
        <v>20</v>
      </c>
      <c r="E74" s="17"/>
      <c r="F74" s="43"/>
      <c r="G74" s="17"/>
    </row>
    <row r="75" spans="1:7" x14ac:dyDescent="0.3">
      <c r="A75" s="36">
        <v>70</v>
      </c>
      <c r="B75" s="132" t="s">
        <v>66</v>
      </c>
      <c r="C75" s="11" t="s">
        <v>36</v>
      </c>
      <c r="D75" s="55">
        <v>7</v>
      </c>
      <c r="E75" s="17"/>
      <c r="F75" s="43"/>
      <c r="G75" s="17"/>
    </row>
    <row r="76" spans="1:7" ht="30" customHeight="1" x14ac:dyDescent="0.3">
      <c r="A76" s="36">
        <v>71</v>
      </c>
      <c r="B76" s="3" t="s">
        <v>5</v>
      </c>
      <c r="C76" s="126" t="s">
        <v>226</v>
      </c>
      <c r="D76" s="54">
        <v>1839</v>
      </c>
      <c r="E76" s="15"/>
      <c r="F76" s="42"/>
      <c r="G76" s="45"/>
    </row>
    <row r="77" spans="1:7" ht="15" customHeight="1" x14ac:dyDescent="0.3">
      <c r="A77" s="36">
        <v>72</v>
      </c>
      <c r="B77" s="132" t="s">
        <v>48</v>
      </c>
      <c r="C77" s="11" t="s">
        <v>36</v>
      </c>
      <c r="D77" s="55">
        <v>424</v>
      </c>
      <c r="E77" s="17"/>
      <c r="F77" s="43"/>
      <c r="G77" s="17"/>
    </row>
    <row r="78" spans="1:7" ht="15" customHeight="1" x14ac:dyDescent="0.3">
      <c r="A78" s="36">
        <v>73</v>
      </c>
      <c r="B78" s="132" t="s">
        <v>49</v>
      </c>
      <c r="C78" s="11" t="s">
        <v>36</v>
      </c>
      <c r="D78" s="55">
        <v>1740</v>
      </c>
      <c r="E78" s="17"/>
      <c r="F78" s="43"/>
      <c r="G78" s="17"/>
    </row>
    <row r="79" spans="1:7" ht="15" customHeight="1" x14ac:dyDescent="0.3">
      <c r="A79" s="36">
        <v>74</v>
      </c>
      <c r="B79" s="132" t="s">
        <v>50</v>
      </c>
      <c r="C79" s="11" t="s">
        <v>36</v>
      </c>
      <c r="D79" s="55">
        <v>7352</v>
      </c>
      <c r="E79" s="17"/>
      <c r="F79" s="43"/>
      <c r="G79" s="17"/>
    </row>
    <row r="80" spans="1:7" ht="15" customHeight="1" x14ac:dyDescent="0.3">
      <c r="A80" s="36">
        <v>75</v>
      </c>
      <c r="B80" s="132" t="s">
        <v>51</v>
      </c>
      <c r="C80" s="11" t="s">
        <v>36</v>
      </c>
      <c r="D80" s="55">
        <v>4291</v>
      </c>
      <c r="E80" s="17"/>
      <c r="F80" s="43"/>
      <c r="G80" s="17"/>
    </row>
    <row r="81" spans="1:7" ht="15" customHeight="1" x14ac:dyDescent="0.3">
      <c r="A81" s="36">
        <v>76</v>
      </c>
      <c r="B81" s="1" t="s">
        <v>52</v>
      </c>
      <c r="C81" s="11" t="s">
        <v>36</v>
      </c>
      <c r="D81" s="55">
        <v>10320</v>
      </c>
      <c r="E81" s="17"/>
      <c r="F81" s="43"/>
      <c r="G81" s="17"/>
    </row>
    <row r="82" spans="1:7" ht="15" customHeight="1" x14ac:dyDescent="0.3">
      <c r="A82" s="36">
        <v>77</v>
      </c>
      <c r="B82" s="1" t="s">
        <v>53</v>
      </c>
      <c r="C82" s="11" t="s">
        <v>36</v>
      </c>
      <c r="D82" s="55">
        <v>2757</v>
      </c>
      <c r="E82" s="17"/>
      <c r="F82" s="43"/>
      <c r="G82" s="17"/>
    </row>
    <row r="83" spans="1:7" ht="15" customHeight="1" x14ac:dyDescent="0.3">
      <c r="A83" s="36">
        <v>78</v>
      </c>
      <c r="B83" s="132" t="s">
        <v>70</v>
      </c>
      <c r="C83" s="108" t="s">
        <v>126</v>
      </c>
      <c r="D83" s="75">
        <v>850</v>
      </c>
      <c r="E83" s="17"/>
      <c r="F83" s="43"/>
      <c r="G83" s="17"/>
    </row>
    <row r="84" spans="1:7" ht="15" customHeight="1" x14ac:dyDescent="0.3">
      <c r="A84" s="36">
        <v>79</v>
      </c>
      <c r="B84" s="3" t="s">
        <v>29</v>
      </c>
      <c r="C84" s="126" t="s">
        <v>226</v>
      </c>
      <c r="D84" s="54">
        <v>876</v>
      </c>
      <c r="E84" s="15"/>
      <c r="F84" s="42"/>
      <c r="G84" s="45"/>
    </row>
    <row r="85" spans="1:7" ht="15" customHeight="1" x14ac:dyDescent="0.3">
      <c r="A85" s="36">
        <v>80</v>
      </c>
      <c r="B85" s="1" t="s">
        <v>54</v>
      </c>
      <c r="C85" s="11" t="s">
        <v>36</v>
      </c>
      <c r="D85" s="55">
        <v>130</v>
      </c>
      <c r="E85" s="17"/>
      <c r="F85" s="43"/>
      <c r="G85" s="17"/>
    </row>
    <row r="86" spans="1:7" ht="15" customHeight="1" x14ac:dyDescent="0.3">
      <c r="A86" s="36">
        <v>81</v>
      </c>
      <c r="B86" s="1" t="s">
        <v>55</v>
      </c>
      <c r="C86" s="11" t="s">
        <v>36</v>
      </c>
      <c r="D86" s="55">
        <v>878</v>
      </c>
      <c r="E86" s="17"/>
      <c r="F86" s="43"/>
      <c r="G86" s="17"/>
    </row>
    <row r="87" spans="1:7" ht="15" customHeight="1" x14ac:dyDescent="0.3">
      <c r="A87" s="36">
        <v>82</v>
      </c>
      <c r="B87" s="1" t="s">
        <v>52</v>
      </c>
      <c r="C87" s="11" t="s">
        <v>36</v>
      </c>
      <c r="D87" s="55">
        <v>6048</v>
      </c>
      <c r="E87" s="17"/>
      <c r="F87" s="43"/>
      <c r="G87" s="17"/>
    </row>
    <row r="88" spans="1:7" ht="15" customHeight="1" x14ac:dyDescent="0.3">
      <c r="A88" s="36">
        <v>83</v>
      </c>
      <c r="B88" s="1" t="s">
        <v>157</v>
      </c>
      <c r="C88" s="11" t="s">
        <v>36</v>
      </c>
      <c r="D88" s="55">
        <v>1400</v>
      </c>
      <c r="E88" s="17"/>
      <c r="F88" s="43"/>
      <c r="G88" s="17"/>
    </row>
    <row r="89" spans="1:7" ht="15" customHeight="1" x14ac:dyDescent="0.3">
      <c r="A89" s="36">
        <v>84</v>
      </c>
      <c r="B89" s="1" t="s">
        <v>56</v>
      </c>
      <c r="C89" s="108" t="s">
        <v>126</v>
      </c>
      <c r="D89" s="55">
        <v>390</v>
      </c>
      <c r="E89" s="17"/>
      <c r="F89" s="43"/>
      <c r="G89" s="17"/>
    </row>
    <row r="90" spans="1:7" ht="15" customHeight="1" x14ac:dyDescent="0.3">
      <c r="A90" s="36">
        <v>85</v>
      </c>
      <c r="B90" s="3" t="s">
        <v>30</v>
      </c>
      <c r="C90" s="126" t="s">
        <v>226</v>
      </c>
      <c r="D90" s="54">
        <v>880</v>
      </c>
      <c r="E90" s="15"/>
      <c r="F90" s="42"/>
      <c r="G90" s="45"/>
    </row>
    <row r="91" spans="1:7" ht="15" customHeight="1" x14ac:dyDescent="0.3">
      <c r="A91" s="36">
        <v>86</v>
      </c>
      <c r="B91" s="1" t="s">
        <v>159</v>
      </c>
      <c r="C91" s="108" t="s">
        <v>226</v>
      </c>
      <c r="D91" s="57">
        <v>884.5</v>
      </c>
      <c r="E91" s="95"/>
      <c r="F91" s="43"/>
      <c r="G91" s="17"/>
    </row>
    <row r="92" spans="1:7" x14ac:dyDescent="0.3">
      <c r="A92" s="36">
        <v>87</v>
      </c>
      <c r="B92" s="16" t="s">
        <v>6</v>
      </c>
      <c r="C92" s="126" t="s">
        <v>226</v>
      </c>
      <c r="D92" s="54">
        <v>3591</v>
      </c>
      <c r="E92" s="15"/>
      <c r="F92" s="42"/>
      <c r="G92" s="45"/>
    </row>
    <row r="93" spans="1:7" ht="15" customHeight="1" x14ac:dyDescent="0.3">
      <c r="A93" s="36">
        <v>88</v>
      </c>
      <c r="B93" s="1" t="s">
        <v>121</v>
      </c>
      <c r="C93" s="11" t="s">
        <v>36</v>
      </c>
      <c r="D93" s="55">
        <v>1133</v>
      </c>
      <c r="E93" s="17"/>
      <c r="F93" s="43"/>
      <c r="G93" s="17"/>
    </row>
    <row r="94" spans="1:7" ht="15" customHeight="1" x14ac:dyDescent="0.3">
      <c r="A94" s="36">
        <v>89</v>
      </c>
      <c r="B94" s="1" t="s">
        <v>118</v>
      </c>
      <c r="C94" s="11" t="s">
        <v>36</v>
      </c>
      <c r="D94" s="55">
        <v>65</v>
      </c>
      <c r="E94" s="17"/>
      <c r="F94" s="43"/>
      <c r="G94" s="17"/>
    </row>
    <row r="95" spans="1:7" ht="15" customHeight="1" x14ac:dyDescent="0.3">
      <c r="A95" s="36">
        <v>90</v>
      </c>
      <c r="B95" s="1" t="s">
        <v>57</v>
      </c>
      <c r="C95" s="11" t="s">
        <v>36</v>
      </c>
      <c r="D95" s="55">
        <v>106500</v>
      </c>
      <c r="E95" s="17"/>
      <c r="F95" s="43"/>
      <c r="G95" s="17"/>
    </row>
    <row r="96" spans="1:7" ht="15" customHeight="1" x14ac:dyDescent="0.3">
      <c r="A96" s="36">
        <v>91</v>
      </c>
      <c r="B96" s="132" t="s">
        <v>58</v>
      </c>
      <c r="C96" s="108" t="s">
        <v>126</v>
      </c>
      <c r="D96" s="55">
        <v>6043</v>
      </c>
      <c r="E96" s="17"/>
      <c r="F96" s="43"/>
      <c r="G96" s="17"/>
    </row>
    <row r="97" spans="1:7" ht="15" customHeight="1" x14ac:dyDescent="0.3">
      <c r="A97" s="36">
        <v>92</v>
      </c>
      <c r="B97" s="132" t="s">
        <v>59</v>
      </c>
      <c r="C97" s="108" t="s">
        <v>175</v>
      </c>
      <c r="D97" s="55">
        <v>2444</v>
      </c>
      <c r="E97" s="17"/>
      <c r="F97" s="43"/>
      <c r="G97" s="17"/>
    </row>
    <row r="98" spans="1:7" ht="45" customHeight="1" x14ac:dyDescent="0.3">
      <c r="A98" s="36">
        <v>93</v>
      </c>
      <c r="B98" s="3" t="s">
        <v>7</v>
      </c>
      <c r="C98" s="125" t="s">
        <v>126</v>
      </c>
      <c r="D98" s="54">
        <v>450.8</v>
      </c>
      <c r="E98" s="15"/>
      <c r="F98" s="42"/>
      <c r="G98" s="45"/>
    </row>
    <row r="99" spans="1:7" ht="15" customHeight="1" x14ac:dyDescent="0.3">
      <c r="A99" s="36">
        <v>94</v>
      </c>
      <c r="B99" s="132" t="s">
        <v>48</v>
      </c>
      <c r="C99" s="11" t="s">
        <v>36</v>
      </c>
      <c r="D99" s="55">
        <v>133</v>
      </c>
      <c r="E99" s="17"/>
      <c r="F99" s="43"/>
      <c r="G99" s="17"/>
    </row>
    <row r="100" spans="1:7" ht="15" customHeight="1" x14ac:dyDescent="0.3">
      <c r="A100" s="36">
        <v>95</v>
      </c>
      <c r="B100" s="132" t="s">
        <v>49</v>
      </c>
      <c r="C100" s="11" t="s">
        <v>36</v>
      </c>
      <c r="D100" s="55">
        <v>56</v>
      </c>
      <c r="E100" s="17"/>
      <c r="F100" s="43"/>
      <c r="G100" s="17"/>
    </row>
    <row r="101" spans="1:7" ht="15" customHeight="1" x14ac:dyDescent="0.3">
      <c r="A101" s="36">
        <v>96</v>
      </c>
      <c r="B101" s="132" t="s">
        <v>50</v>
      </c>
      <c r="C101" s="11" t="s">
        <v>36</v>
      </c>
      <c r="D101" s="55">
        <v>400</v>
      </c>
      <c r="E101" s="17"/>
      <c r="F101" s="43"/>
      <c r="G101" s="17"/>
    </row>
    <row r="102" spans="1:7" ht="15" customHeight="1" x14ac:dyDescent="0.3">
      <c r="A102" s="36">
        <v>97</v>
      </c>
      <c r="B102" s="1" t="s">
        <v>52</v>
      </c>
      <c r="C102" s="11" t="s">
        <v>36</v>
      </c>
      <c r="D102" s="55">
        <v>700</v>
      </c>
      <c r="E102" s="17"/>
      <c r="F102" s="43"/>
      <c r="G102" s="17"/>
    </row>
    <row r="103" spans="1:7" ht="15" customHeight="1" x14ac:dyDescent="0.3">
      <c r="A103" s="36">
        <v>98</v>
      </c>
      <c r="B103" s="1" t="s">
        <v>61</v>
      </c>
      <c r="C103" s="11" t="s">
        <v>36</v>
      </c>
      <c r="D103" s="55">
        <v>300</v>
      </c>
      <c r="E103" s="17"/>
      <c r="F103" s="43"/>
      <c r="G103" s="17"/>
    </row>
    <row r="104" spans="1:7" ht="30" customHeight="1" x14ac:dyDescent="0.3">
      <c r="A104" s="36">
        <v>99</v>
      </c>
      <c r="B104" s="9" t="s">
        <v>73</v>
      </c>
      <c r="C104" s="125" t="s">
        <v>126</v>
      </c>
      <c r="D104" s="54">
        <v>450.8</v>
      </c>
      <c r="E104" s="15"/>
      <c r="F104" s="42"/>
      <c r="G104" s="45"/>
    </row>
    <row r="105" spans="1:7" ht="15" customHeight="1" x14ac:dyDescent="0.3">
      <c r="A105" s="36">
        <v>100</v>
      </c>
      <c r="B105" s="1" t="s">
        <v>121</v>
      </c>
      <c r="C105" s="11" t="s">
        <v>36</v>
      </c>
      <c r="D105" s="55">
        <v>82</v>
      </c>
      <c r="E105" s="17"/>
      <c r="F105" s="43"/>
      <c r="G105" s="17"/>
    </row>
    <row r="106" spans="1:7" ht="15" customHeight="1" x14ac:dyDescent="0.3">
      <c r="A106" s="36">
        <v>101</v>
      </c>
      <c r="B106" s="1" t="s">
        <v>57</v>
      </c>
      <c r="C106" s="11" t="s">
        <v>36</v>
      </c>
      <c r="D106" s="55">
        <v>5250</v>
      </c>
      <c r="E106" s="17"/>
      <c r="F106" s="43"/>
      <c r="G106" s="17"/>
    </row>
    <row r="107" spans="1:7" ht="15" customHeight="1" x14ac:dyDescent="0.3">
      <c r="A107" s="36">
        <v>102</v>
      </c>
      <c r="B107" s="1" t="s">
        <v>60</v>
      </c>
      <c r="C107" s="108" t="s">
        <v>126</v>
      </c>
      <c r="D107" s="55">
        <v>232</v>
      </c>
      <c r="E107" s="17"/>
      <c r="F107" s="43"/>
      <c r="G107" s="17"/>
    </row>
    <row r="108" spans="1:7" x14ac:dyDescent="0.3">
      <c r="A108" s="36">
        <v>103</v>
      </c>
      <c r="B108" s="31" t="s">
        <v>8</v>
      </c>
      <c r="C108" s="125" t="s">
        <v>126</v>
      </c>
      <c r="D108" s="54">
        <v>602.79999999999995</v>
      </c>
      <c r="E108" s="15"/>
      <c r="F108" s="42"/>
      <c r="G108" s="45"/>
    </row>
    <row r="109" spans="1:7" x14ac:dyDescent="0.3">
      <c r="A109" s="36">
        <v>104</v>
      </c>
      <c r="B109" s="2" t="s">
        <v>72</v>
      </c>
      <c r="C109" s="11" t="s">
        <v>36</v>
      </c>
      <c r="D109" s="55">
        <v>220</v>
      </c>
      <c r="E109" s="17"/>
      <c r="F109" s="43"/>
      <c r="G109" s="17"/>
    </row>
    <row r="110" spans="1:7" x14ac:dyDescent="0.3">
      <c r="A110" s="36">
        <v>105</v>
      </c>
      <c r="B110" s="31" t="s">
        <v>9</v>
      </c>
      <c r="C110" s="126" t="s">
        <v>226</v>
      </c>
      <c r="D110" s="54">
        <v>3591</v>
      </c>
      <c r="E110" s="15"/>
      <c r="F110" s="42"/>
      <c r="G110" s="45"/>
    </row>
    <row r="111" spans="1:7" x14ac:dyDescent="0.3">
      <c r="A111" s="36">
        <v>106</v>
      </c>
      <c r="B111" s="2" t="s">
        <v>160</v>
      </c>
      <c r="C111" s="61" t="s">
        <v>36</v>
      </c>
      <c r="D111" s="55">
        <v>72</v>
      </c>
      <c r="E111" s="17"/>
      <c r="F111" s="43"/>
      <c r="G111" s="17"/>
    </row>
    <row r="112" spans="1:7" ht="30" customHeight="1" x14ac:dyDescent="0.3">
      <c r="A112" s="36">
        <v>107</v>
      </c>
      <c r="B112" s="9" t="s">
        <v>10</v>
      </c>
      <c r="C112" s="125" t="s">
        <v>126</v>
      </c>
      <c r="D112" s="54">
        <v>450.8</v>
      </c>
      <c r="E112" s="15"/>
      <c r="F112" s="42"/>
      <c r="G112" s="45"/>
    </row>
    <row r="113" spans="1:7" x14ac:dyDescent="0.3">
      <c r="A113" s="36">
        <v>108</v>
      </c>
      <c r="B113" s="2" t="s">
        <v>186</v>
      </c>
      <c r="C113" s="80" t="s">
        <v>36</v>
      </c>
      <c r="D113" s="55">
        <v>5</v>
      </c>
      <c r="E113" s="17"/>
      <c r="F113" s="43"/>
      <c r="G113" s="17"/>
    </row>
    <row r="114" spans="1:7" x14ac:dyDescent="0.3">
      <c r="A114" s="36">
        <v>109</v>
      </c>
      <c r="B114" s="16" t="s">
        <v>12</v>
      </c>
      <c r="C114" s="125" t="s">
        <v>126</v>
      </c>
      <c r="D114" s="54">
        <v>227.2</v>
      </c>
      <c r="E114" s="15"/>
      <c r="F114" s="42"/>
      <c r="G114" s="45"/>
    </row>
    <row r="115" spans="1:7" x14ac:dyDescent="0.3">
      <c r="A115" s="36">
        <v>110</v>
      </c>
      <c r="B115" s="2" t="s">
        <v>130</v>
      </c>
      <c r="C115" s="37" t="s">
        <v>36</v>
      </c>
      <c r="D115" s="55">
        <v>88</v>
      </c>
      <c r="E115" s="17"/>
      <c r="F115" s="43"/>
      <c r="G115" s="17"/>
    </row>
    <row r="116" spans="1:7" x14ac:dyDescent="0.3">
      <c r="A116" s="36">
        <v>111</v>
      </c>
      <c r="B116" s="31" t="s">
        <v>33</v>
      </c>
      <c r="C116" s="126" t="s">
        <v>226</v>
      </c>
      <c r="D116" s="54">
        <v>3399</v>
      </c>
      <c r="E116" s="15"/>
      <c r="F116" s="42"/>
      <c r="G116" s="45"/>
    </row>
    <row r="117" spans="1:7" x14ac:dyDescent="0.3">
      <c r="A117" s="36">
        <v>112</v>
      </c>
      <c r="B117" s="2" t="s">
        <v>67</v>
      </c>
      <c r="C117" s="61" t="s">
        <v>129</v>
      </c>
      <c r="D117" s="55">
        <v>165</v>
      </c>
      <c r="E117" s="17"/>
      <c r="F117" s="43"/>
      <c r="G117" s="17"/>
    </row>
    <row r="118" spans="1:7" ht="30" customHeight="1" x14ac:dyDescent="0.3">
      <c r="A118" s="36">
        <v>113</v>
      </c>
      <c r="B118" s="9" t="s">
        <v>11</v>
      </c>
      <c r="C118" s="125" t="s">
        <v>126</v>
      </c>
      <c r="D118" s="54">
        <v>450.8</v>
      </c>
      <c r="E118" s="15"/>
      <c r="F118" s="42"/>
      <c r="G118" s="45"/>
    </row>
    <row r="119" spans="1:7" x14ac:dyDescent="0.3">
      <c r="A119" s="36">
        <v>114</v>
      </c>
      <c r="B119" s="2" t="s">
        <v>67</v>
      </c>
      <c r="C119" s="61" t="s">
        <v>129</v>
      </c>
      <c r="D119" s="55">
        <v>12</v>
      </c>
      <c r="E119" s="17"/>
      <c r="F119" s="43"/>
      <c r="G119" s="17"/>
    </row>
    <row r="120" spans="1:7" x14ac:dyDescent="0.3">
      <c r="A120" s="36">
        <v>115</v>
      </c>
      <c r="B120" s="31" t="s">
        <v>13</v>
      </c>
      <c r="C120" s="126" t="s">
        <v>226</v>
      </c>
      <c r="D120" s="54">
        <v>3399</v>
      </c>
      <c r="E120" s="15"/>
      <c r="F120" s="42"/>
      <c r="G120" s="45"/>
    </row>
    <row r="121" spans="1:7" x14ac:dyDescent="0.3">
      <c r="A121" s="36">
        <v>116</v>
      </c>
      <c r="B121" s="2" t="s">
        <v>71</v>
      </c>
      <c r="C121" s="108" t="s">
        <v>226</v>
      </c>
      <c r="D121" s="55">
        <v>3399</v>
      </c>
      <c r="E121" s="17"/>
      <c r="F121" s="43"/>
      <c r="G121" s="17"/>
    </row>
    <row r="122" spans="1:7" x14ac:dyDescent="0.3">
      <c r="A122" s="36">
        <v>117</v>
      </c>
      <c r="B122" s="132" t="s">
        <v>255</v>
      </c>
      <c r="C122" s="80" t="s">
        <v>36</v>
      </c>
      <c r="D122" s="55">
        <v>48</v>
      </c>
      <c r="E122" s="17"/>
      <c r="F122" s="43"/>
      <c r="G122" s="17"/>
    </row>
    <row r="123" spans="1:7" ht="30.75" customHeight="1" x14ac:dyDescent="0.3">
      <c r="A123" s="36">
        <v>118</v>
      </c>
      <c r="B123" s="9" t="s">
        <v>14</v>
      </c>
      <c r="C123" s="125" t="s">
        <v>126</v>
      </c>
      <c r="D123" s="54">
        <v>450.8</v>
      </c>
      <c r="E123" s="15"/>
      <c r="F123" s="42"/>
      <c r="G123" s="45"/>
    </row>
    <row r="124" spans="1:7" x14ac:dyDescent="0.3">
      <c r="A124" s="36">
        <v>119</v>
      </c>
      <c r="B124" s="2" t="s">
        <v>71</v>
      </c>
      <c r="C124" s="108" t="s">
        <v>226</v>
      </c>
      <c r="D124" s="55">
        <v>250</v>
      </c>
      <c r="E124" s="17"/>
      <c r="F124" s="43"/>
      <c r="G124" s="17"/>
    </row>
    <row r="125" spans="1:7" x14ac:dyDescent="0.3">
      <c r="A125" s="36">
        <v>120</v>
      </c>
      <c r="B125" s="132" t="s">
        <v>255</v>
      </c>
      <c r="C125" s="80" t="s">
        <v>36</v>
      </c>
      <c r="D125" s="55">
        <v>4</v>
      </c>
      <c r="E125" s="17"/>
      <c r="F125" s="43"/>
      <c r="G125" s="17"/>
    </row>
    <row r="126" spans="1:7" x14ac:dyDescent="0.3">
      <c r="A126" s="36">
        <v>121</v>
      </c>
      <c r="B126" s="31" t="s">
        <v>9</v>
      </c>
      <c r="C126" s="126" t="s">
        <v>226</v>
      </c>
      <c r="D126" s="54">
        <v>3399</v>
      </c>
      <c r="E126" s="15"/>
      <c r="F126" s="42"/>
      <c r="G126" s="45"/>
    </row>
    <row r="127" spans="1:7" x14ac:dyDescent="0.3">
      <c r="A127" s="36">
        <v>122</v>
      </c>
      <c r="B127" s="2" t="s">
        <v>186</v>
      </c>
      <c r="C127" s="80" t="s">
        <v>36</v>
      </c>
      <c r="D127" s="55">
        <v>68</v>
      </c>
      <c r="E127" s="17"/>
      <c r="F127" s="43"/>
      <c r="G127" s="17"/>
    </row>
    <row r="128" spans="1:7" ht="30" customHeight="1" x14ac:dyDescent="0.3">
      <c r="A128" s="36">
        <v>123</v>
      </c>
      <c r="B128" s="9" t="s">
        <v>10</v>
      </c>
      <c r="C128" s="125" t="s">
        <v>126</v>
      </c>
      <c r="D128" s="54">
        <v>450.8</v>
      </c>
      <c r="E128" s="15"/>
      <c r="F128" s="42"/>
      <c r="G128" s="45"/>
    </row>
    <row r="129" spans="1:9" x14ac:dyDescent="0.3">
      <c r="A129" s="36">
        <v>124</v>
      </c>
      <c r="B129" s="2" t="s">
        <v>186</v>
      </c>
      <c r="C129" s="80" t="s">
        <v>36</v>
      </c>
      <c r="D129" s="55">
        <v>5</v>
      </c>
      <c r="E129" s="17"/>
      <c r="F129" s="43"/>
      <c r="G129" s="17"/>
    </row>
    <row r="130" spans="1:9" x14ac:dyDescent="0.3">
      <c r="A130" s="36">
        <v>125</v>
      </c>
      <c r="B130" s="18" t="s">
        <v>176</v>
      </c>
      <c r="C130" s="126" t="s">
        <v>226</v>
      </c>
      <c r="D130" s="54">
        <v>3399</v>
      </c>
      <c r="E130" s="15"/>
      <c r="F130" s="42"/>
      <c r="G130" s="45"/>
      <c r="I130" s="39"/>
    </row>
    <row r="131" spans="1:9" ht="28.8" x14ac:dyDescent="0.3">
      <c r="A131" s="36">
        <v>126</v>
      </c>
      <c r="B131" s="137" t="s">
        <v>177</v>
      </c>
      <c r="C131" s="61" t="s">
        <v>36</v>
      </c>
      <c r="D131" s="55">
        <v>102</v>
      </c>
      <c r="E131" s="70"/>
      <c r="F131" s="43"/>
      <c r="G131" s="17"/>
    </row>
    <row r="132" spans="1:9" ht="30" customHeight="1" x14ac:dyDescent="0.3">
      <c r="A132" s="36">
        <v>127</v>
      </c>
      <c r="B132" s="19" t="s">
        <v>15</v>
      </c>
      <c r="C132" s="125" t="s">
        <v>126</v>
      </c>
      <c r="D132" s="54">
        <v>450.8</v>
      </c>
      <c r="E132" s="15"/>
      <c r="F132" s="42"/>
      <c r="G132" s="45"/>
    </row>
    <row r="133" spans="1:9" ht="28.8" x14ac:dyDescent="0.3">
      <c r="A133" s="36">
        <v>128</v>
      </c>
      <c r="B133" s="136" t="s">
        <v>177</v>
      </c>
      <c r="C133" s="65" t="s">
        <v>36</v>
      </c>
      <c r="D133" s="66">
        <v>7</v>
      </c>
      <c r="E133" s="70"/>
      <c r="F133" s="43"/>
      <c r="G133" s="17"/>
    </row>
    <row r="134" spans="1:9" x14ac:dyDescent="0.3">
      <c r="A134" s="36">
        <v>129</v>
      </c>
      <c r="B134" s="5" t="s">
        <v>258</v>
      </c>
      <c r="C134" s="116" t="s">
        <v>226</v>
      </c>
      <c r="D134" s="115">
        <v>210</v>
      </c>
      <c r="E134" s="116"/>
      <c r="F134" s="42"/>
      <c r="G134" s="45"/>
    </row>
    <row r="135" spans="1:9" x14ac:dyDescent="0.3">
      <c r="A135" s="36">
        <v>130</v>
      </c>
      <c r="B135" s="161" t="s">
        <v>332</v>
      </c>
      <c r="C135" s="131" t="s">
        <v>36</v>
      </c>
      <c r="D135" s="66">
        <v>43</v>
      </c>
      <c r="E135" s="70"/>
      <c r="F135" s="43"/>
      <c r="G135" s="17"/>
    </row>
    <row r="136" spans="1:9" ht="15" customHeight="1" x14ac:dyDescent="0.3">
      <c r="A136" s="36">
        <v>131</v>
      </c>
      <c r="B136" s="136" t="s">
        <v>259</v>
      </c>
      <c r="C136" s="131" t="s">
        <v>36</v>
      </c>
      <c r="D136" s="66">
        <v>24</v>
      </c>
      <c r="E136" s="70"/>
      <c r="F136" s="43"/>
      <c r="G136" s="17"/>
    </row>
    <row r="137" spans="1:9" x14ac:dyDescent="0.3">
      <c r="A137" s="36">
        <v>132</v>
      </c>
      <c r="B137" s="136" t="s">
        <v>260</v>
      </c>
      <c r="C137" s="131" t="s">
        <v>36</v>
      </c>
      <c r="D137" s="66">
        <v>950</v>
      </c>
      <c r="E137" s="70"/>
      <c r="F137" s="43"/>
      <c r="G137" s="17"/>
    </row>
    <row r="138" spans="1:9" x14ac:dyDescent="0.3">
      <c r="A138" s="36">
        <v>133</v>
      </c>
      <c r="B138" s="161" t="s">
        <v>333</v>
      </c>
      <c r="C138" s="131" t="s">
        <v>36</v>
      </c>
      <c r="D138" s="66">
        <v>25</v>
      </c>
      <c r="E138" s="70"/>
      <c r="F138" s="43"/>
      <c r="G138" s="17"/>
    </row>
    <row r="139" spans="1:9" x14ac:dyDescent="0.3">
      <c r="A139" s="36">
        <v>134</v>
      </c>
      <c r="B139" s="136" t="s">
        <v>261</v>
      </c>
      <c r="C139" s="131" t="s">
        <v>36</v>
      </c>
      <c r="D139" s="66">
        <v>29</v>
      </c>
      <c r="E139" s="70"/>
      <c r="F139" s="43"/>
      <c r="G139" s="17"/>
    </row>
    <row r="140" spans="1:9" ht="15" customHeight="1" x14ac:dyDescent="0.3">
      <c r="A140" s="36">
        <v>135</v>
      </c>
      <c r="B140" s="3" t="s">
        <v>294</v>
      </c>
      <c r="C140" s="125" t="s">
        <v>226</v>
      </c>
      <c r="D140" s="54">
        <v>1296.5999999999999</v>
      </c>
      <c r="E140" s="15"/>
      <c r="F140" s="42"/>
      <c r="G140" s="45"/>
    </row>
    <row r="141" spans="1:9" x14ac:dyDescent="0.3">
      <c r="A141" s="36">
        <v>136</v>
      </c>
      <c r="B141" s="32" t="s">
        <v>185</v>
      </c>
      <c r="C141" s="27" t="s">
        <v>36</v>
      </c>
      <c r="D141" s="58">
        <v>851</v>
      </c>
      <c r="E141" s="96"/>
      <c r="F141" s="43"/>
      <c r="G141" s="17"/>
    </row>
    <row r="142" spans="1:9" ht="15" customHeight="1" x14ac:dyDescent="0.3">
      <c r="A142" s="36">
        <v>137</v>
      </c>
      <c r="B142" s="32" t="s">
        <v>184</v>
      </c>
      <c r="C142" s="27" t="s">
        <v>36</v>
      </c>
      <c r="D142" s="58">
        <v>851</v>
      </c>
      <c r="E142" s="96"/>
      <c r="F142" s="43"/>
      <c r="G142" s="17"/>
    </row>
    <row r="143" spans="1:9" ht="15" customHeight="1" x14ac:dyDescent="0.3">
      <c r="A143" s="36">
        <v>138</v>
      </c>
      <c r="B143" s="32" t="s">
        <v>84</v>
      </c>
      <c r="C143" s="27" t="s">
        <v>36</v>
      </c>
      <c r="D143" s="58">
        <v>851</v>
      </c>
      <c r="E143" s="96"/>
      <c r="F143" s="43"/>
      <c r="G143" s="17"/>
    </row>
    <row r="144" spans="1:9" ht="15" customHeight="1" x14ac:dyDescent="0.3">
      <c r="A144" s="36">
        <v>139</v>
      </c>
      <c r="B144" s="132" t="s">
        <v>74</v>
      </c>
      <c r="C144" s="11" t="s">
        <v>36</v>
      </c>
      <c r="D144" s="55">
        <v>288</v>
      </c>
      <c r="E144" s="17"/>
      <c r="F144" s="43"/>
      <c r="G144" s="17"/>
    </row>
    <row r="145" spans="1:7" ht="15" customHeight="1" x14ac:dyDescent="0.3">
      <c r="A145" s="36">
        <v>140</v>
      </c>
      <c r="B145" s="7" t="s">
        <v>75</v>
      </c>
      <c r="C145" s="11" t="s">
        <v>36</v>
      </c>
      <c r="D145" s="55">
        <v>280</v>
      </c>
      <c r="E145" s="17"/>
      <c r="F145" s="43"/>
      <c r="G145" s="17"/>
    </row>
    <row r="146" spans="1:7" ht="15" customHeight="1" x14ac:dyDescent="0.3">
      <c r="A146" s="36">
        <v>141</v>
      </c>
      <c r="B146" s="7" t="s">
        <v>76</v>
      </c>
      <c r="C146" s="11" t="s">
        <v>36</v>
      </c>
      <c r="D146" s="55">
        <v>1626</v>
      </c>
      <c r="E146" s="17"/>
      <c r="F146" s="43"/>
      <c r="G146" s="17"/>
    </row>
    <row r="147" spans="1:7" ht="15" customHeight="1" x14ac:dyDescent="0.3">
      <c r="A147" s="36">
        <v>142</v>
      </c>
      <c r="B147" s="8" t="s">
        <v>77</v>
      </c>
      <c r="C147" s="11" t="s">
        <v>36</v>
      </c>
      <c r="D147" s="55">
        <v>1626</v>
      </c>
      <c r="E147" s="17"/>
      <c r="F147" s="43"/>
      <c r="G147" s="17"/>
    </row>
    <row r="148" spans="1:7" x14ac:dyDescent="0.3">
      <c r="A148" s="36">
        <v>143</v>
      </c>
      <c r="B148" s="7" t="s">
        <v>188</v>
      </c>
      <c r="C148" s="11" t="s">
        <v>69</v>
      </c>
      <c r="D148" s="55">
        <v>18</v>
      </c>
      <c r="E148" s="17"/>
      <c r="F148" s="43"/>
      <c r="G148" s="17"/>
    </row>
    <row r="149" spans="1:7" x14ac:dyDescent="0.3">
      <c r="A149" s="36">
        <v>144</v>
      </c>
      <c r="B149" s="32" t="s">
        <v>85</v>
      </c>
      <c r="C149" s="11" t="s">
        <v>36</v>
      </c>
      <c r="D149" s="76">
        <v>5600</v>
      </c>
      <c r="E149" s="17"/>
      <c r="F149" s="43"/>
      <c r="G149" s="17"/>
    </row>
    <row r="150" spans="1:7" ht="15" customHeight="1" x14ac:dyDescent="0.3">
      <c r="A150" s="36">
        <v>145</v>
      </c>
      <c r="B150" s="3" t="s">
        <v>16</v>
      </c>
      <c r="C150" s="20" t="s">
        <v>36</v>
      </c>
      <c r="D150" s="54">
        <v>3224</v>
      </c>
      <c r="E150" s="15"/>
      <c r="F150" s="42"/>
      <c r="G150" s="45"/>
    </row>
    <row r="151" spans="1:7" x14ac:dyDescent="0.3">
      <c r="A151" s="36">
        <v>146</v>
      </c>
      <c r="B151" s="148" t="s">
        <v>285</v>
      </c>
      <c r="C151" s="11" t="s">
        <v>36</v>
      </c>
      <c r="D151" s="55">
        <v>3224</v>
      </c>
      <c r="E151" s="17"/>
      <c r="F151" s="43"/>
      <c r="G151" s="17"/>
    </row>
    <row r="152" spans="1:7" ht="15" customHeight="1" x14ac:dyDescent="0.3">
      <c r="A152" s="36">
        <v>147</v>
      </c>
      <c r="B152" s="3" t="s">
        <v>330</v>
      </c>
      <c r="C152" s="142" t="s">
        <v>226</v>
      </c>
      <c r="D152" s="54">
        <v>32.32</v>
      </c>
      <c r="E152" s="15"/>
      <c r="F152" s="42"/>
      <c r="G152" s="45"/>
    </row>
    <row r="153" spans="1:7" ht="15" customHeight="1" x14ac:dyDescent="0.3">
      <c r="A153" s="36">
        <v>148</v>
      </c>
      <c r="B153" s="1" t="s">
        <v>290</v>
      </c>
      <c r="C153" s="143" t="s">
        <v>226</v>
      </c>
      <c r="D153" s="55">
        <v>34.5</v>
      </c>
      <c r="E153" s="17"/>
      <c r="F153" s="43"/>
      <c r="G153" s="17"/>
    </row>
    <row r="154" spans="1:7" ht="15" customHeight="1" x14ac:dyDescent="0.3">
      <c r="A154" s="36">
        <v>149</v>
      </c>
      <c r="B154" s="149" t="s">
        <v>291</v>
      </c>
      <c r="C154" s="143" t="s">
        <v>36</v>
      </c>
      <c r="D154" s="55">
        <v>14</v>
      </c>
      <c r="E154" s="17"/>
      <c r="F154" s="43"/>
      <c r="G154" s="17"/>
    </row>
    <row r="155" spans="1:7" ht="15" customHeight="1" x14ac:dyDescent="0.3">
      <c r="A155" s="36">
        <v>150</v>
      </c>
      <c r="B155" s="132" t="s">
        <v>48</v>
      </c>
      <c r="C155" s="11" t="s">
        <v>36</v>
      </c>
      <c r="D155" s="55">
        <v>10</v>
      </c>
      <c r="E155" s="17"/>
      <c r="F155" s="43"/>
      <c r="G155" s="17"/>
    </row>
    <row r="156" spans="1:7" ht="15" customHeight="1" x14ac:dyDescent="0.3">
      <c r="A156" s="36">
        <v>151</v>
      </c>
      <c r="B156" s="148" t="s">
        <v>287</v>
      </c>
      <c r="C156" s="11" t="s">
        <v>36</v>
      </c>
      <c r="D156" s="55">
        <v>28</v>
      </c>
      <c r="E156" s="17"/>
      <c r="F156" s="43"/>
      <c r="G156" s="17"/>
    </row>
    <row r="157" spans="1:7" ht="15" customHeight="1" x14ac:dyDescent="0.3">
      <c r="A157" s="36">
        <v>152</v>
      </c>
      <c r="B157" s="1" t="s">
        <v>292</v>
      </c>
      <c r="C157" s="143" t="s">
        <v>36</v>
      </c>
      <c r="D157" s="144">
        <v>20</v>
      </c>
      <c r="E157" s="145"/>
      <c r="F157" s="146"/>
      <c r="G157" s="147"/>
    </row>
    <row r="158" spans="1:7" ht="15" customHeight="1" x14ac:dyDescent="0.3">
      <c r="A158" s="36">
        <v>153</v>
      </c>
      <c r="B158" s="1" t="s">
        <v>293</v>
      </c>
      <c r="C158" s="143" t="s">
        <v>36</v>
      </c>
      <c r="D158" s="144">
        <v>28</v>
      </c>
      <c r="E158" s="145"/>
      <c r="F158" s="146"/>
      <c r="G158" s="147"/>
    </row>
    <row r="159" spans="1:7" ht="15" customHeight="1" x14ac:dyDescent="0.3">
      <c r="A159" s="36">
        <v>154</v>
      </c>
      <c r="B159" s="149" t="s">
        <v>335</v>
      </c>
      <c r="C159" s="143" t="s">
        <v>36</v>
      </c>
      <c r="D159" s="144">
        <v>28</v>
      </c>
      <c r="E159" s="145"/>
      <c r="F159" s="146"/>
      <c r="G159" s="147"/>
    </row>
    <row r="160" spans="1:7" ht="15" customHeight="1" x14ac:dyDescent="0.3">
      <c r="A160" s="36">
        <v>155</v>
      </c>
      <c r="B160" s="1" t="s">
        <v>288</v>
      </c>
      <c r="C160" s="143" t="s">
        <v>36</v>
      </c>
      <c r="D160" s="144">
        <v>28</v>
      </c>
      <c r="E160" s="145"/>
      <c r="F160" s="146"/>
      <c r="G160" s="147"/>
    </row>
    <row r="161" spans="1:7" ht="15" customHeight="1" x14ac:dyDescent="0.3">
      <c r="A161" s="36">
        <v>156</v>
      </c>
      <c r="B161" s="1" t="s">
        <v>289</v>
      </c>
      <c r="C161" s="143" t="s">
        <v>36</v>
      </c>
      <c r="D161" s="144">
        <v>28</v>
      </c>
      <c r="E161" s="145"/>
      <c r="F161" s="146"/>
      <c r="G161" s="147"/>
    </row>
    <row r="162" spans="1:7" ht="15" customHeight="1" x14ac:dyDescent="0.3">
      <c r="A162" s="36">
        <v>157</v>
      </c>
      <c r="B162" s="7" t="s">
        <v>295</v>
      </c>
      <c r="C162" s="143" t="s">
        <v>36</v>
      </c>
      <c r="D162" s="55">
        <v>28</v>
      </c>
      <c r="E162" s="17"/>
      <c r="F162" s="43"/>
      <c r="G162" s="17"/>
    </row>
    <row r="163" spans="1:7" ht="15" customHeight="1" x14ac:dyDescent="0.3">
      <c r="A163" s="36">
        <v>158</v>
      </c>
      <c r="B163" s="1" t="s">
        <v>52</v>
      </c>
      <c r="C163" s="11" t="s">
        <v>36</v>
      </c>
      <c r="D163" s="55">
        <v>700</v>
      </c>
      <c r="E163" s="17"/>
      <c r="F163" s="43"/>
      <c r="G163" s="17"/>
    </row>
    <row r="164" spans="1:7" ht="60" customHeight="1" x14ac:dyDescent="0.3">
      <c r="A164" s="36">
        <v>159</v>
      </c>
      <c r="B164" s="9" t="s">
        <v>79</v>
      </c>
      <c r="C164" s="125" t="s">
        <v>126</v>
      </c>
      <c r="D164" s="54">
        <v>186</v>
      </c>
      <c r="E164" s="15"/>
      <c r="F164" s="42"/>
      <c r="G164" s="45"/>
    </row>
    <row r="165" spans="1:7" ht="15" customHeight="1" x14ac:dyDescent="0.3">
      <c r="A165" s="36">
        <v>160</v>
      </c>
      <c r="B165" s="1" t="s">
        <v>78</v>
      </c>
      <c r="C165" s="11" t="s">
        <v>36</v>
      </c>
      <c r="D165" s="55">
        <v>62</v>
      </c>
      <c r="E165" s="17"/>
      <c r="F165" s="43"/>
      <c r="G165" s="17"/>
    </row>
    <row r="166" spans="1:7" x14ac:dyDescent="0.3">
      <c r="A166" s="36">
        <v>161</v>
      </c>
      <c r="B166" s="31" t="s">
        <v>4</v>
      </c>
      <c r="C166" s="125" t="s">
        <v>226</v>
      </c>
      <c r="D166" s="54">
        <v>1274.5999999999999</v>
      </c>
      <c r="E166" s="15"/>
      <c r="F166" s="42"/>
      <c r="G166" s="15"/>
    </row>
    <row r="167" spans="1:7" x14ac:dyDescent="0.3">
      <c r="A167" s="36">
        <v>162</v>
      </c>
      <c r="B167" s="2" t="s">
        <v>37</v>
      </c>
      <c r="C167" s="11" t="s">
        <v>38</v>
      </c>
      <c r="D167" s="55">
        <v>26</v>
      </c>
      <c r="E167" s="17"/>
      <c r="F167" s="43"/>
      <c r="G167" s="17"/>
    </row>
    <row r="168" spans="1:7" x14ac:dyDescent="0.3">
      <c r="A168" s="36">
        <v>163</v>
      </c>
      <c r="B168" s="9" t="s">
        <v>86</v>
      </c>
      <c r="C168" s="125" t="s">
        <v>226</v>
      </c>
      <c r="D168" s="54">
        <v>956.16</v>
      </c>
      <c r="E168" s="15"/>
      <c r="F168" s="42"/>
      <c r="G168" s="45"/>
    </row>
    <row r="169" spans="1:7" x14ac:dyDescent="0.3">
      <c r="A169" s="36">
        <v>164</v>
      </c>
      <c r="B169" s="1" t="s">
        <v>88</v>
      </c>
      <c r="C169" s="108" t="s">
        <v>226</v>
      </c>
      <c r="D169" s="55">
        <v>960</v>
      </c>
      <c r="E169" s="17"/>
      <c r="F169" s="43"/>
      <c r="G169" s="17"/>
    </row>
    <row r="170" spans="1:7" x14ac:dyDescent="0.3">
      <c r="A170" s="36">
        <v>165</v>
      </c>
      <c r="B170" s="9" t="s">
        <v>87</v>
      </c>
      <c r="C170" s="125" t="s">
        <v>226</v>
      </c>
      <c r="D170" s="54">
        <v>955.72</v>
      </c>
      <c r="E170" s="22"/>
      <c r="F170" s="42"/>
      <c r="G170" s="45"/>
    </row>
    <row r="171" spans="1:7" x14ac:dyDescent="0.3">
      <c r="A171" s="36">
        <v>166</v>
      </c>
      <c r="B171" s="1" t="s">
        <v>119</v>
      </c>
      <c r="C171" s="108" t="s">
        <v>226</v>
      </c>
      <c r="D171" s="55">
        <v>1022.92</v>
      </c>
      <c r="E171" s="17"/>
      <c r="F171" s="43"/>
      <c r="G171" s="17"/>
    </row>
    <row r="172" spans="1:7" x14ac:dyDescent="0.3">
      <c r="A172" s="36">
        <v>167</v>
      </c>
      <c r="B172" s="9" t="s">
        <v>369</v>
      </c>
      <c r="C172" s="125" t="s">
        <v>226</v>
      </c>
      <c r="D172" s="56">
        <v>177.28</v>
      </c>
      <c r="E172" s="22"/>
      <c r="F172" s="42"/>
      <c r="G172" s="22"/>
    </row>
    <row r="173" spans="1:7" x14ac:dyDescent="0.3">
      <c r="A173" s="36">
        <v>168</v>
      </c>
      <c r="B173" s="1" t="s">
        <v>370</v>
      </c>
      <c r="C173" s="108" t="s">
        <v>226</v>
      </c>
      <c r="D173" s="55">
        <v>180</v>
      </c>
      <c r="E173" s="17"/>
      <c r="F173" s="43"/>
      <c r="G173" s="17"/>
    </row>
    <row r="174" spans="1:7" s="39" customFormat="1" x14ac:dyDescent="0.3">
      <c r="A174" s="36"/>
      <c r="B174" s="9" t="s">
        <v>373</v>
      </c>
      <c r="C174" s="249" t="s">
        <v>36</v>
      </c>
      <c r="D174" s="56">
        <v>1</v>
      </c>
      <c r="E174" s="22"/>
      <c r="F174" s="42"/>
      <c r="G174" s="22"/>
    </row>
    <row r="175" spans="1:7" x14ac:dyDescent="0.3">
      <c r="A175" s="36"/>
      <c r="B175" s="241" t="s">
        <v>374</v>
      </c>
      <c r="C175" s="242" t="s">
        <v>36</v>
      </c>
      <c r="D175" s="55">
        <v>1</v>
      </c>
      <c r="E175" s="17"/>
      <c r="F175" s="17"/>
      <c r="G175" s="17"/>
    </row>
    <row r="176" spans="1:7" ht="30" customHeight="1" x14ac:dyDescent="0.3">
      <c r="A176" s="36">
        <v>169</v>
      </c>
      <c r="B176" s="3" t="s">
        <v>331</v>
      </c>
      <c r="C176" s="14" t="s">
        <v>36</v>
      </c>
      <c r="D176" s="54">
        <v>6</v>
      </c>
      <c r="E176" s="15"/>
      <c r="F176" s="42"/>
      <c r="G176" s="45"/>
    </row>
    <row r="177" spans="1:7" ht="15" customHeight="1" x14ac:dyDescent="0.3">
      <c r="A177" s="36">
        <v>170</v>
      </c>
      <c r="B177" s="1" t="s">
        <v>161</v>
      </c>
      <c r="C177" s="11" t="s">
        <v>36</v>
      </c>
      <c r="D177" s="55">
        <v>6</v>
      </c>
      <c r="E177" s="17"/>
      <c r="F177" s="43"/>
      <c r="G177" s="17"/>
    </row>
    <row r="178" spans="1:7" x14ac:dyDescent="0.3">
      <c r="A178" s="36">
        <v>171</v>
      </c>
      <c r="B178" s="132" t="s">
        <v>131</v>
      </c>
      <c r="C178" s="48" t="s">
        <v>36</v>
      </c>
      <c r="D178" s="55">
        <v>6</v>
      </c>
      <c r="E178" s="17"/>
      <c r="F178" s="17"/>
      <c r="G178" s="17"/>
    </row>
    <row r="179" spans="1:7" ht="15" customHeight="1" x14ac:dyDescent="0.3">
      <c r="A179" s="36">
        <v>172</v>
      </c>
      <c r="B179" s="3" t="s">
        <v>162</v>
      </c>
      <c r="C179" s="14" t="s">
        <v>36</v>
      </c>
      <c r="D179" s="54">
        <v>3</v>
      </c>
      <c r="E179" s="15"/>
      <c r="F179" s="42"/>
      <c r="G179" s="45"/>
    </row>
    <row r="180" spans="1:7" x14ac:dyDescent="0.3">
      <c r="A180" s="36">
        <v>173</v>
      </c>
      <c r="B180" s="2" t="s">
        <v>215</v>
      </c>
      <c r="C180" s="11" t="s">
        <v>36</v>
      </c>
      <c r="D180" s="55">
        <v>3</v>
      </c>
      <c r="E180" s="17"/>
      <c r="F180" s="43"/>
      <c r="G180" s="17"/>
    </row>
    <row r="181" spans="1:7" x14ac:dyDescent="0.3">
      <c r="A181" s="36">
        <v>174</v>
      </c>
      <c r="B181" s="132" t="s">
        <v>131</v>
      </c>
      <c r="C181" s="48" t="s">
        <v>36</v>
      </c>
      <c r="D181" s="55">
        <v>3</v>
      </c>
      <c r="E181" s="17"/>
      <c r="F181" s="17"/>
      <c r="G181" s="17"/>
    </row>
    <row r="182" spans="1:7" x14ac:dyDescent="0.3">
      <c r="A182" s="36"/>
      <c r="B182" s="5" t="s">
        <v>371</v>
      </c>
      <c r="C182" s="116" t="s">
        <v>36</v>
      </c>
      <c r="D182" s="115">
        <v>2</v>
      </c>
      <c r="E182" s="115"/>
      <c r="F182" s="42"/>
      <c r="G182" s="115"/>
    </row>
    <row r="183" spans="1:7" x14ac:dyDescent="0.3">
      <c r="A183" s="36"/>
      <c r="B183" s="241" t="s">
        <v>372</v>
      </c>
      <c r="C183" s="242" t="s">
        <v>36</v>
      </c>
      <c r="D183" s="55">
        <v>2</v>
      </c>
      <c r="E183" s="17"/>
      <c r="F183" s="43"/>
      <c r="G183" s="17"/>
    </row>
    <row r="184" spans="1:7" x14ac:dyDescent="0.3">
      <c r="A184" s="36"/>
      <c r="B184" s="132" t="s">
        <v>131</v>
      </c>
      <c r="C184" s="48" t="s">
        <v>36</v>
      </c>
      <c r="D184" s="55">
        <v>2</v>
      </c>
      <c r="E184" s="17"/>
      <c r="F184" s="43"/>
      <c r="G184" s="17"/>
    </row>
    <row r="185" spans="1:7" x14ac:dyDescent="0.3">
      <c r="A185" s="36">
        <v>175</v>
      </c>
      <c r="B185" s="31" t="s">
        <v>34</v>
      </c>
      <c r="C185" s="14" t="s">
        <v>36</v>
      </c>
      <c r="D185" s="54">
        <v>25</v>
      </c>
      <c r="E185" s="15"/>
      <c r="F185" s="42"/>
      <c r="G185" s="45"/>
    </row>
    <row r="186" spans="1:7" ht="15" customHeight="1" x14ac:dyDescent="0.3">
      <c r="A186" s="36">
        <v>176</v>
      </c>
      <c r="B186" s="1" t="s">
        <v>327</v>
      </c>
      <c r="C186" s="11" t="s">
        <v>36</v>
      </c>
      <c r="D186" s="55">
        <v>25</v>
      </c>
      <c r="E186" s="17"/>
      <c r="F186" s="43"/>
      <c r="G186" s="17"/>
    </row>
    <row r="187" spans="1:7" x14ac:dyDescent="0.3">
      <c r="A187" s="36">
        <v>177</v>
      </c>
      <c r="B187" s="2" t="s">
        <v>83</v>
      </c>
      <c r="C187" s="11" t="s">
        <v>36</v>
      </c>
      <c r="D187" s="55">
        <v>75</v>
      </c>
      <c r="E187" s="17"/>
      <c r="F187" s="43"/>
      <c r="G187" s="17"/>
    </row>
    <row r="188" spans="1:7" x14ac:dyDescent="0.3">
      <c r="A188" s="36">
        <v>178</v>
      </c>
      <c r="B188" s="2" t="s">
        <v>81</v>
      </c>
      <c r="C188" s="11" t="s">
        <v>36</v>
      </c>
      <c r="D188" s="55">
        <v>50</v>
      </c>
      <c r="E188" s="17"/>
      <c r="F188" s="43"/>
      <c r="G188" s="17"/>
    </row>
    <row r="189" spans="1:7" x14ac:dyDescent="0.3">
      <c r="A189" s="36">
        <v>179</v>
      </c>
      <c r="B189" s="2" t="s">
        <v>82</v>
      </c>
      <c r="C189" s="11" t="s">
        <v>36</v>
      </c>
      <c r="D189" s="55">
        <v>25</v>
      </c>
      <c r="E189" s="17"/>
      <c r="F189" s="43"/>
      <c r="G189" s="17"/>
    </row>
    <row r="190" spans="1:7" x14ac:dyDescent="0.3">
      <c r="A190" s="36">
        <v>180</v>
      </c>
      <c r="B190" s="31" t="s">
        <v>133</v>
      </c>
      <c r="C190" s="52" t="s">
        <v>36</v>
      </c>
      <c r="D190" s="56">
        <v>30</v>
      </c>
      <c r="E190" s="22"/>
      <c r="F190" s="15"/>
      <c r="G190" s="15"/>
    </row>
    <row r="191" spans="1:7" x14ac:dyDescent="0.3">
      <c r="A191" s="36">
        <v>181</v>
      </c>
      <c r="B191" s="2" t="s">
        <v>132</v>
      </c>
      <c r="C191" s="11" t="s">
        <v>36</v>
      </c>
      <c r="D191" s="55">
        <v>30</v>
      </c>
      <c r="E191" s="17"/>
      <c r="F191" s="17"/>
      <c r="G191" s="17"/>
    </row>
    <row r="192" spans="1:7" x14ac:dyDescent="0.3">
      <c r="A192" s="36">
        <v>182</v>
      </c>
      <c r="B192" s="16" t="s">
        <v>17</v>
      </c>
      <c r="C192" s="125" t="s">
        <v>126</v>
      </c>
      <c r="D192" s="54">
        <v>250</v>
      </c>
      <c r="E192" s="15"/>
      <c r="F192" s="42"/>
      <c r="G192" s="45"/>
    </row>
    <row r="193" spans="1:7" x14ac:dyDescent="0.3">
      <c r="A193" s="36">
        <v>183</v>
      </c>
      <c r="B193" s="2" t="s">
        <v>163</v>
      </c>
      <c r="C193" s="61" t="s">
        <v>36</v>
      </c>
      <c r="D193" s="55">
        <v>125</v>
      </c>
      <c r="E193" s="17"/>
      <c r="F193" s="43"/>
      <c r="G193" s="17"/>
    </row>
    <row r="194" spans="1:7" x14ac:dyDescent="0.3">
      <c r="A194" s="36">
        <v>184</v>
      </c>
      <c r="B194" s="5" t="s">
        <v>309</v>
      </c>
      <c r="C194" s="116" t="s">
        <v>126</v>
      </c>
      <c r="D194" s="115">
        <v>561.6</v>
      </c>
      <c r="E194" s="115"/>
      <c r="F194" s="42"/>
      <c r="G194" s="45"/>
    </row>
    <row r="195" spans="1:7" x14ac:dyDescent="0.3">
      <c r="A195" s="36">
        <v>185</v>
      </c>
      <c r="B195" s="2" t="s">
        <v>310</v>
      </c>
      <c r="C195" s="160" t="s">
        <v>36</v>
      </c>
      <c r="D195" s="55">
        <v>213</v>
      </c>
      <c r="E195" s="17"/>
      <c r="F195" s="43"/>
      <c r="G195" s="17"/>
    </row>
    <row r="196" spans="1:7" x14ac:dyDescent="0.3">
      <c r="A196" s="36">
        <v>186</v>
      </c>
      <c r="B196" s="149" t="s">
        <v>311</v>
      </c>
      <c r="C196" s="160" t="s">
        <v>36</v>
      </c>
      <c r="D196" s="55">
        <v>30</v>
      </c>
      <c r="E196" s="17"/>
      <c r="F196" s="43"/>
      <c r="G196" s="17"/>
    </row>
    <row r="197" spans="1:7" x14ac:dyDescent="0.3">
      <c r="A197" s="36">
        <v>187</v>
      </c>
      <c r="B197" s="2" t="s">
        <v>312</v>
      </c>
      <c r="C197" s="160" t="s">
        <v>36</v>
      </c>
      <c r="D197" s="55">
        <v>25</v>
      </c>
      <c r="E197" s="17"/>
      <c r="F197" s="43"/>
      <c r="G197" s="17"/>
    </row>
    <row r="198" spans="1:7" x14ac:dyDescent="0.3">
      <c r="A198" s="36">
        <v>188</v>
      </c>
      <c r="B198" s="5" t="s">
        <v>368</v>
      </c>
      <c r="C198" s="130" t="s">
        <v>142</v>
      </c>
      <c r="D198" s="54">
        <v>0.82799999999999996</v>
      </c>
      <c r="E198" s="15"/>
      <c r="F198" s="42"/>
      <c r="G198" s="15"/>
    </row>
    <row r="199" spans="1:7" x14ac:dyDescent="0.3">
      <c r="A199" s="36">
        <v>189</v>
      </c>
      <c r="B199" s="132" t="s">
        <v>256</v>
      </c>
      <c r="C199" s="131" t="s">
        <v>142</v>
      </c>
      <c r="D199" s="55">
        <v>0.82799999999999996</v>
      </c>
      <c r="E199" s="17"/>
      <c r="F199" s="17"/>
      <c r="G199" s="17"/>
    </row>
    <row r="200" spans="1:7" x14ac:dyDescent="0.3">
      <c r="A200" s="36">
        <v>190</v>
      </c>
      <c r="B200" s="132" t="s">
        <v>257</v>
      </c>
      <c r="C200" s="131" t="s">
        <v>175</v>
      </c>
      <c r="D200" s="55">
        <v>15</v>
      </c>
      <c r="E200" s="17"/>
      <c r="F200" s="17"/>
      <c r="G200" s="17"/>
    </row>
    <row r="201" spans="1:7" ht="15" customHeight="1" x14ac:dyDescent="0.3">
      <c r="A201" s="36">
        <v>191</v>
      </c>
      <c r="B201" s="67" t="s">
        <v>276</v>
      </c>
      <c r="C201" s="71" t="s">
        <v>36</v>
      </c>
      <c r="D201" s="20">
        <v>48</v>
      </c>
      <c r="E201" s="22"/>
      <c r="F201" s="42"/>
      <c r="G201" s="22"/>
    </row>
    <row r="202" spans="1:7" ht="15" customHeight="1" x14ac:dyDescent="0.3">
      <c r="A202" s="36">
        <v>192</v>
      </c>
      <c r="B202" s="132" t="s">
        <v>275</v>
      </c>
      <c r="C202" s="108" t="s">
        <v>36</v>
      </c>
      <c r="D202" s="11">
        <v>48</v>
      </c>
      <c r="E202" s="17"/>
      <c r="F202" s="43"/>
      <c r="G202" s="17"/>
    </row>
    <row r="203" spans="1:7" ht="15" customHeight="1" x14ac:dyDescent="0.3">
      <c r="A203" s="36">
        <v>193</v>
      </c>
      <c r="B203" s="138" t="s">
        <v>247</v>
      </c>
      <c r="C203" s="108" t="s">
        <v>36</v>
      </c>
      <c r="D203" s="11">
        <v>48</v>
      </c>
      <c r="E203" s="17"/>
      <c r="F203" s="43"/>
      <c r="G203" s="17"/>
    </row>
    <row r="204" spans="1:7" ht="15" customHeight="1" x14ac:dyDescent="0.3">
      <c r="A204" s="36">
        <v>194</v>
      </c>
      <c r="B204" s="132" t="s">
        <v>248</v>
      </c>
      <c r="C204" s="108" t="s">
        <v>36</v>
      </c>
      <c r="D204" s="11">
        <v>48</v>
      </c>
      <c r="E204" s="17"/>
      <c r="F204" s="43"/>
      <c r="G204" s="17"/>
    </row>
    <row r="205" spans="1:7" ht="15" customHeight="1" x14ac:dyDescent="0.3">
      <c r="A205" s="36">
        <v>195</v>
      </c>
      <c r="B205" s="132" t="s">
        <v>249</v>
      </c>
      <c r="C205" s="108" t="s">
        <v>36</v>
      </c>
      <c r="D205" s="11">
        <v>4</v>
      </c>
      <c r="E205" s="17"/>
      <c r="F205" s="43"/>
      <c r="G205" s="17"/>
    </row>
    <row r="206" spans="1:7" ht="15" customHeight="1" x14ac:dyDescent="0.3">
      <c r="A206" s="36">
        <v>196</v>
      </c>
      <c r="B206" s="67" t="s">
        <v>284</v>
      </c>
      <c r="C206" s="125" t="s">
        <v>40</v>
      </c>
      <c r="D206" s="20">
        <v>12.2</v>
      </c>
      <c r="E206" s="22"/>
      <c r="F206" s="42"/>
      <c r="G206" s="22"/>
    </row>
    <row r="207" spans="1:7" ht="15" customHeight="1" x14ac:dyDescent="0.3">
      <c r="A207" s="36">
        <v>197</v>
      </c>
      <c r="B207" s="132" t="s">
        <v>253</v>
      </c>
      <c r="C207" s="108" t="s">
        <v>40</v>
      </c>
      <c r="D207" s="11">
        <v>12.2</v>
      </c>
      <c r="E207" s="17"/>
      <c r="F207" s="43"/>
      <c r="G207" s="17"/>
    </row>
    <row r="208" spans="1:7" ht="15" customHeight="1" x14ac:dyDescent="0.3">
      <c r="A208" s="36">
        <v>198</v>
      </c>
      <c r="B208" s="67" t="s">
        <v>283</v>
      </c>
      <c r="C208" s="125" t="s">
        <v>40</v>
      </c>
      <c r="D208" s="20">
        <v>10</v>
      </c>
      <c r="E208" s="22"/>
      <c r="F208" s="42"/>
      <c r="G208" s="22"/>
    </row>
    <row r="209" spans="1:7" ht="15" customHeight="1" x14ac:dyDescent="0.3">
      <c r="A209" s="36">
        <v>199</v>
      </c>
      <c r="B209" s="132" t="s">
        <v>254</v>
      </c>
      <c r="C209" s="108" t="s">
        <v>40</v>
      </c>
      <c r="D209" s="11">
        <v>10</v>
      </c>
      <c r="E209" s="17"/>
      <c r="F209" s="43"/>
      <c r="G209" s="17"/>
    </row>
    <row r="210" spans="1:7" x14ac:dyDescent="0.3">
      <c r="A210" s="36">
        <v>200</v>
      </c>
      <c r="B210" s="16" t="s">
        <v>250</v>
      </c>
      <c r="C210" s="71" t="s">
        <v>36</v>
      </c>
      <c r="D210" s="54">
        <v>48</v>
      </c>
      <c r="E210" s="15"/>
      <c r="F210" s="42"/>
      <c r="G210" s="45"/>
    </row>
    <row r="211" spans="1:7" x14ac:dyDescent="0.3">
      <c r="A211" s="36">
        <v>201</v>
      </c>
      <c r="B211" s="169" t="s">
        <v>246</v>
      </c>
      <c r="C211" s="195" t="s">
        <v>36</v>
      </c>
      <c r="D211" s="170">
        <v>48</v>
      </c>
      <c r="E211" s="171"/>
      <c r="F211" s="172"/>
      <c r="G211" s="121"/>
    </row>
    <row r="212" spans="1:7" ht="18" x14ac:dyDescent="0.35">
      <c r="A212" s="36"/>
      <c r="B212" s="115"/>
      <c r="C212" s="116"/>
      <c r="D212" s="115"/>
      <c r="E212" s="115"/>
      <c r="F212" s="232">
        <f>SUM(F35:F211)</f>
        <v>0</v>
      </c>
      <c r="G212" s="233">
        <f>SUM(G36:G211)</f>
        <v>0</v>
      </c>
    </row>
    <row r="213" spans="1:7" ht="15" customHeight="1" x14ac:dyDescent="0.35">
      <c r="A213" s="36">
        <v>202</v>
      </c>
      <c r="B213" s="133" t="s">
        <v>134</v>
      </c>
      <c r="C213" s="201"/>
      <c r="D213" s="202"/>
      <c r="E213" s="201"/>
      <c r="F213" s="203"/>
      <c r="G213" s="204"/>
    </row>
    <row r="214" spans="1:7" ht="15" customHeight="1" x14ac:dyDescent="0.3">
      <c r="A214" s="36">
        <v>203</v>
      </c>
      <c r="B214" s="196" t="s">
        <v>320</v>
      </c>
      <c r="C214" s="197" t="s">
        <v>126</v>
      </c>
      <c r="D214" s="198">
        <v>4568</v>
      </c>
      <c r="E214" s="199"/>
      <c r="F214" s="177"/>
      <c r="G214" s="200"/>
    </row>
    <row r="215" spans="1:7" ht="15" customHeight="1" x14ac:dyDescent="0.3">
      <c r="A215" s="36">
        <v>204</v>
      </c>
      <c r="B215" s="72" t="s">
        <v>187</v>
      </c>
      <c r="C215" s="125" t="s">
        <v>126</v>
      </c>
      <c r="D215" s="73">
        <v>53.8</v>
      </c>
      <c r="E215" s="97"/>
      <c r="F215" s="42"/>
      <c r="G215" s="69"/>
    </row>
    <row r="216" spans="1:7" ht="15" customHeight="1" x14ac:dyDescent="0.3">
      <c r="A216" s="36">
        <v>205</v>
      </c>
      <c r="B216" s="8" t="s">
        <v>180</v>
      </c>
      <c r="C216" s="78" t="s">
        <v>36</v>
      </c>
      <c r="D216" s="78">
        <v>66</v>
      </c>
      <c r="E216" s="98"/>
      <c r="F216" s="79"/>
      <c r="G216" s="17"/>
    </row>
    <row r="217" spans="1:7" ht="15" customHeight="1" x14ac:dyDescent="0.3">
      <c r="A217" s="36">
        <v>206</v>
      </c>
      <c r="B217" s="138" t="s">
        <v>178</v>
      </c>
      <c r="C217" s="78" t="s">
        <v>36</v>
      </c>
      <c r="D217" s="78">
        <v>66</v>
      </c>
      <c r="E217" s="98"/>
      <c r="F217" s="79"/>
      <c r="G217" s="17"/>
    </row>
    <row r="218" spans="1:7" ht="15" customHeight="1" x14ac:dyDescent="0.3">
      <c r="A218" s="36">
        <v>207</v>
      </c>
      <c r="B218" s="8" t="s">
        <v>179</v>
      </c>
      <c r="C218" s="78" t="s">
        <v>36</v>
      </c>
      <c r="D218" s="78">
        <v>20</v>
      </c>
      <c r="E218" s="98"/>
      <c r="F218" s="79"/>
      <c r="G218" s="17"/>
    </row>
    <row r="219" spans="1:7" ht="15" customHeight="1" x14ac:dyDescent="0.3">
      <c r="A219" s="36">
        <v>208</v>
      </c>
      <c r="B219" s="8" t="s">
        <v>181</v>
      </c>
      <c r="C219" s="78" t="s">
        <v>175</v>
      </c>
      <c r="D219" s="78">
        <v>2.2999999999999998</v>
      </c>
      <c r="E219" s="98"/>
      <c r="F219" s="79"/>
      <c r="G219" s="17"/>
    </row>
    <row r="220" spans="1:7" ht="15" customHeight="1" x14ac:dyDescent="0.3">
      <c r="A220" s="36">
        <v>209</v>
      </c>
      <c r="B220" s="8" t="s">
        <v>183</v>
      </c>
      <c r="C220" s="78" t="s">
        <v>175</v>
      </c>
      <c r="D220" s="78">
        <v>1.66</v>
      </c>
      <c r="E220" s="98"/>
      <c r="F220" s="79"/>
      <c r="G220" s="17"/>
    </row>
    <row r="221" spans="1:7" ht="30" customHeight="1" x14ac:dyDescent="0.3">
      <c r="A221" s="36">
        <v>210</v>
      </c>
      <c r="B221" s="137" t="s">
        <v>182</v>
      </c>
      <c r="C221" s="78" t="s">
        <v>36</v>
      </c>
      <c r="D221" s="78">
        <v>17</v>
      </c>
      <c r="E221" s="98"/>
      <c r="F221" s="79"/>
      <c r="G221" s="17"/>
    </row>
    <row r="222" spans="1:7" ht="15" customHeight="1" x14ac:dyDescent="0.3">
      <c r="A222" s="36">
        <v>211</v>
      </c>
      <c r="B222" s="28" t="s">
        <v>379</v>
      </c>
      <c r="C222" s="125" t="s">
        <v>126</v>
      </c>
      <c r="D222" s="54">
        <f>D228+D229</f>
        <v>4230</v>
      </c>
      <c r="E222" s="15"/>
      <c r="F222" s="42"/>
      <c r="G222" s="45"/>
    </row>
    <row r="223" spans="1:7" ht="15" customHeight="1" x14ac:dyDescent="0.3">
      <c r="A223" s="36"/>
      <c r="B223" s="28" t="s">
        <v>380</v>
      </c>
      <c r="C223" s="125" t="s">
        <v>126</v>
      </c>
      <c r="D223" s="54">
        <f>D227+D226+D225+D224</f>
        <v>492</v>
      </c>
      <c r="E223" s="15"/>
      <c r="F223" s="42"/>
      <c r="G223" s="45"/>
    </row>
    <row r="224" spans="1:7" ht="15" customHeight="1" x14ac:dyDescent="0.3">
      <c r="A224" s="36">
        <v>213</v>
      </c>
      <c r="B224" s="228" t="s">
        <v>366</v>
      </c>
      <c r="C224" s="108" t="s">
        <v>126</v>
      </c>
      <c r="D224" s="48">
        <v>200</v>
      </c>
      <c r="E224" s="17"/>
      <c r="F224" s="43"/>
      <c r="G224" s="17"/>
    </row>
    <row r="225" spans="1:7" ht="15" customHeight="1" x14ac:dyDescent="0.3">
      <c r="A225" s="36">
        <v>214</v>
      </c>
      <c r="B225" s="228" t="s">
        <v>367</v>
      </c>
      <c r="C225" s="108" t="s">
        <v>126</v>
      </c>
      <c r="D225" s="48">
        <v>80</v>
      </c>
      <c r="E225" s="17"/>
      <c r="F225" s="43"/>
      <c r="G225" s="17"/>
    </row>
    <row r="226" spans="1:7" ht="15" customHeight="1" x14ac:dyDescent="0.3">
      <c r="A226" s="36"/>
      <c r="B226" s="250" t="s">
        <v>378</v>
      </c>
      <c r="C226" s="108" t="s">
        <v>126</v>
      </c>
      <c r="D226" s="48">
        <v>12</v>
      </c>
      <c r="E226" s="17"/>
      <c r="F226" s="43"/>
      <c r="G226" s="17"/>
    </row>
    <row r="227" spans="1:7" ht="15" customHeight="1" x14ac:dyDescent="0.3">
      <c r="A227" s="36"/>
      <c r="B227" s="250" t="s">
        <v>375</v>
      </c>
      <c r="C227" s="108" t="s">
        <v>126</v>
      </c>
      <c r="D227" s="48">
        <v>200</v>
      </c>
      <c r="E227" s="17"/>
      <c r="F227" s="43"/>
      <c r="G227" s="17"/>
    </row>
    <row r="228" spans="1:7" ht="15" customHeight="1" x14ac:dyDescent="0.3">
      <c r="A228" s="36">
        <v>215</v>
      </c>
      <c r="B228" s="161" t="s">
        <v>317</v>
      </c>
      <c r="C228" s="108" t="s">
        <v>126</v>
      </c>
      <c r="D228" s="48">
        <v>2560</v>
      </c>
      <c r="E228" s="17"/>
      <c r="F228" s="43"/>
      <c r="G228" s="17"/>
    </row>
    <row r="229" spans="1:7" ht="15" customHeight="1" x14ac:dyDescent="0.3">
      <c r="A229" s="36">
        <v>216</v>
      </c>
      <c r="B229" s="161" t="s">
        <v>318</v>
      </c>
      <c r="C229" s="108" t="s">
        <v>126</v>
      </c>
      <c r="D229" s="48">
        <v>1670</v>
      </c>
      <c r="E229" s="17"/>
      <c r="F229" s="43"/>
      <c r="G229" s="17"/>
    </row>
    <row r="230" spans="1:7" ht="15" customHeight="1" x14ac:dyDescent="0.3">
      <c r="A230" s="36">
        <v>217</v>
      </c>
      <c r="B230" s="241" t="s">
        <v>89</v>
      </c>
      <c r="C230" s="108" t="s">
        <v>126</v>
      </c>
      <c r="D230" s="49">
        <f>D228+D229</f>
        <v>4230</v>
      </c>
      <c r="E230" s="50"/>
      <c r="F230" s="43"/>
      <c r="G230" s="17"/>
    </row>
    <row r="231" spans="1:7" ht="15" customHeight="1" x14ac:dyDescent="0.3">
      <c r="A231" s="36">
        <v>218</v>
      </c>
      <c r="B231" s="132" t="s">
        <v>92</v>
      </c>
      <c r="C231" s="108" t="s">
        <v>126</v>
      </c>
      <c r="D231" s="49">
        <f>D224+D225+D226+D227</f>
        <v>492</v>
      </c>
      <c r="E231" s="50"/>
      <c r="F231" s="43"/>
      <c r="G231" s="17"/>
    </row>
    <row r="232" spans="1:7" ht="15" customHeight="1" x14ac:dyDescent="0.3">
      <c r="A232" s="36">
        <v>219</v>
      </c>
      <c r="B232" s="241" t="s">
        <v>376</v>
      </c>
      <c r="C232" s="11" t="s">
        <v>36</v>
      </c>
      <c r="D232" s="55">
        <v>700</v>
      </c>
      <c r="E232" s="17"/>
      <c r="F232" s="43"/>
      <c r="G232" s="17"/>
    </row>
    <row r="233" spans="1:7" ht="15" customHeight="1" x14ac:dyDescent="0.3">
      <c r="A233" s="36"/>
      <c r="B233" s="241" t="s">
        <v>377</v>
      </c>
      <c r="C233" s="11" t="s">
        <v>36</v>
      </c>
      <c r="D233" s="55">
        <v>250</v>
      </c>
      <c r="E233" s="17"/>
      <c r="F233" s="43"/>
      <c r="G233" s="17"/>
    </row>
    <row r="234" spans="1:7" ht="15" customHeight="1" x14ac:dyDescent="0.3">
      <c r="A234" s="36">
        <v>220</v>
      </c>
      <c r="B234" s="162" t="s">
        <v>319</v>
      </c>
      <c r="C234" s="11" t="s">
        <v>36</v>
      </c>
      <c r="D234" s="55">
        <v>30</v>
      </c>
      <c r="E234" s="17"/>
      <c r="F234" s="43"/>
      <c r="G234" s="17"/>
    </row>
    <row r="235" spans="1:7" ht="15" customHeight="1" x14ac:dyDescent="0.3">
      <c r="A235" s="36">
        <v>221</v>
      </c>
      <c r="B235" s="28" t="s">
        <v>18</v>
      </c>
      <c r="C235" s="14" t="s">
        <v>36</v>
      </c>
      <c r="D235" s="54">
        <v>99</v>
      </c>
      <c r="E235" s="15"/>
      <c r="F235" s="42"/>
      <c r="G235" s="45"/>
    </row>
    <row r="236" spans="1:7" ht="15" customHeight="1" x14ac:dyDescent="0.3">
      <c r="A236" s="36">
        <v>222</v>
      </c>
      <c r="B236" s="136" t="s">
        <v>90</v>
      </c>
      <c r="C236" s="11" t="s">
        <v>36</v>
      </c>
      <c r="D236" s="55">
        <v>99</v>
      </c>
      <c r="E236" s="17"/>
      <c r="F236" s="43"/>
      <c r="G236" s="17"/>
    </row>
    <row r="237" spans="1:7" ht="15" customHeight="1" x14ac:dyDescent="0.3">
      <c r="A237" s="36">
        <v>223</v>
      </c>
      <c r="B237" s="29" t="s">
        <v>19</v>
      </c>
      <c r="C237" s="14" t="s">
        <v>36</v>
      </c>
      <c r="D237" s="54">
        <v>99</v>
      </c>
      <c r="E237" s="15"/>
      <c r="F237" s="42"/>
      <c r="G237" s="45"/>
    </row>
    <row r="238" spans="1:7" ht="15" customHeight="1" x14ac:dyDescent="0.3">
      <c r="A238" s="36">
        <v>224</v>
      </c>
      <c r="B238" s="28" t="s">
        <v>20</v>
      </c>
      <c r="C238" s="14" t="s">
        <v>36</v>
      </c>
      <c r="D238" s="54">
        <v>201</v>
      </c>
      <c r="E238" s="15"/>
      <c r="F238" s="42"/>
      <c r="G238" s="45"/>
    </row>
    <row r="239" spans="1:7" ht="15" customHeight="1" x14ac:dyDescent="0.3">
      <c r="A239" s="36">
        <v>225</v>
      </c>
      <c r="B239" s="1" t="s">
        <v>91</v>
      </c>
      <c r="C239" s="11" t="s">
        <v>36</v>
      </c>
      <c r="D239" s="55">
        <v>201</v>
      </c>
      <c r="E239" s="17"/>
      <c r="F239" s="43"/>
      <c r="G239" s="17"/>
    </row>
    <row r="240" spans="1:7" ht="30" customHeight="1" x14ac:dyDescent="0.3">
      <c r="A240" s="36">
        <v>226</v>
      </c>
      <c r="B240" s="28" t="s">
        <v>32</v>
      </c>
      <c r="C240" s="14" t="s">
        <v>36</v>
      </c>
      <c r="D240" s="54">
        <f>D241+D242+D243+D244</f>
        <v>201</v>
      </c>
      <c r="E240" s="15"/>
      <c r="F240" s="42"/>
      <c r="G240" s="45"/>
    </row>
    <row r="241" spans="1:7" ht="15" customHeight="1" x14ac:dyDescent="0.3">
      <c r="A241" s="36">
        <v>227</v>
      </c>
      <c r="B241" s="136" t="s">
        <v>101</v>
      </c>
      <c r="C241" s="11" t="s">
        <v>36</v>
      </c>
      <c r="D241" s="55">
        <v>36</v>
      </c>
      <c r="E241" s="17"/>
      <c r="F241" s="43"/>
      <c r="G241" s="17"/>
    </row>
    <row r="242" spans="1:7" ht="15" customHeight="1" x14ac:dyDescent="0.3">
      <c r="A242" s="36">
        <v>228</v>
      </c>
      <c r="B242" s="136" t="s">
        <v>99</v>
      </c>
      <c r="C242" s="11" t="s">
        <v>36</v>
      </c>
      <c r="D242" s="55">
        <v>7</v>
      </c>
      <c r="E242" s="17"/>
      <c r="F242" s="43"/>
      <c r="G242" s="17"/>
    </row>
    <row r="243" spans="1:7" ht="15" customHeight="1" x14ac:dyDescent="0.3">
      <c r="A243" s="36">
        <v>229</v>
      </c>
      <c r="B243" s="136" t="s">
        <v>100</v>
      </c>
      <c r="C243" s="11" t="s">
        <v>36</v>
      </c>
      <c r="D243" s="55">
        <v>147</v>
      </c>
      <c r="E243" s="17"/>
      <c r="F243" s="43"/>
      <c r="G243" s="17"/>
    </row>
    <row r="244" spans="1:7" ht="15" customHeight="1" x14ac:dyDescent="0.3">
      <c r="A244" s="36">
        <v>230</v>
      </c>
      <c r="B244" s="136" t="s">
        <v>300</v>
      </c>
      <c r="C244" s="11" t="s">
        <v>36</v>
      </c>
      <c r="D244" s="154">
        <v>11</v>
      </c>
      <c r="E244" s="55"/>
      <c r="F244" s="43"/>
      <c r="G244" s="17"/>
    </row>
    <row r="245" spans="1:7" ht="15" customHeight="1" x14ac:dyDescent="0.3">
      <c r="A245" s="36">
        <v>231</v>
      </c>
      <c r="B245" s="153" t="s">
        <v>299</v>
      </c>
      <c r="C245" s="11" t="s">
        <v>36</v>
      </c>
      <c r="D245" s="55">
        <v>83</v>
      </c>
      <c r="E245" s="17"/>
      <c r="F245" s="43"/>
      <c r="G245" s="17"/>
    </row>
    <row r="246" spans="1:7" ht="15" customHeight="1" x14ac:dyDescent="0.3">
      <c r="A246" s="36">
        <v>232</v>
      </c>
      <c r="B246" s="28" t="s">
        <v>95</v>
      </c>
      <c r="C246" s="14" t="s">
        <v>36</v>
      </c>
      <c r="D246" s="54">
        <f>D247+D248+D249+D250+D251+D252+D254</f>
        <v>16</v>
      </c>
      <c r="E246" s="15"/>
      <c r="F246" s="42"/>
      <c r="G246" s="45"/>
    </row>
    <row r="247" spans="1:7" ht="30" customHeight="1" x14ac:dyDescent="0.3">
      <c r="A247" s="36">
        <v>233</v>
      </c>
      <c r="B247" s="136" t="s">
        <v>96</v>
      </c>
      <c r="C247" s="11" t="s">
        <v>36</v>
      </c>
      <c r="D247" s="55">
        <v>2</v>
      </c>
      <c r="E247" s="17"/>
      <c r="F247" s="43"/>
      <c r="G247" s="17"/>
    </row>
    <row r="248" spans="1:7" ht="30" customHeight="1" x14ac:dyDescent="0.3">
      <c r="A248" s="36"/>
      <c r="B248" s="155" t="s">
        <v>362</v>
      </c>
      <c r="C248" s="13" t="s">
        <v>36</v>
      </c>
      <c r="D248" s="55">
        <v>1</v>
      </c>
      <c r="E248" s="17"/>
      <c r="F248" s="43"/>
      <c r="G248" s="17"/>
    </row>
    <row r="249" spans="1:7" ht="30" customHeight="1" x14ac:dyDescent="0.3">
      <c r="A249" s="36">
        <v>235</v>
      </c>
      <c r="B249" s="155" t="s">
        <v>363</v>
      </c>
      <c r="C249" s="13" t="s">
        <v>36</v>
      </c>
      <c r="D249" s="55">
        <v>2</v>
      </c>
      <c r="E249" s="107"/>
      <c r="F249" s="43"/>
      <c r="G249" s="17"/>
    </row>
    <row r="250" spans="1:7" ht="30" customHeight="1" x14ac:dyDescent="0.3">
      <c r="A250" s="36">
        <v>234</v>
      </c>
      <c r="B250" s="155" t="s">
        <v>364</v>
      </c>
      <c r="C250" s="13" t="s">
        <v>36</v>
      </c>
      <c r="D250" s="55">
        <v>1</v>
      </c>
      <c r="E250" s="17"/>
      <c r="F250" s="43"/>
      <c r="G250" s="17"/>
    </row>
    <row r="251" spans="1:7" ht="30" customHeight="1" x14ac:dyDescent="0.3">
      <c r="A251" s="36">
        <v>236</v>
      </c>
      <c r="B251" s="155" t="s">
        <v>365</v>
      </c>
      <c r="C251" s="13" t="s">
        <v>36</v>
      </c>
      <c r="D251" s="55">
        <v>2</v>
      </c>
      <c r="E251" s="17"/>
      <c r="F251" s="43"/>
      <c r="G251" s="17"/>
    </row>
    <row r="252" spans="1:7" ht="15" customHeight="1" x14ac:dyDescent="0.3">
      <c r="A252" s="36"/>
      <c r="B252" s="155" t="s">
        <v>360</v>
      </c>
      <c r="C252" s="13" t="s">
        <v>36</v>
      </c>
      <c r="D252" s="55">
        <v>1</v>
      </c>
      <c r="E252" s="17"/>
      <c r="F252" s="43"/>
      <c r="G252" s="17"/>
    </row>
    <row r="253" spans="1:7" ht="15" customHeight="1" x14ac:dyDescent="0.3">
      <c r="A253" s="36"/>
      <c r="B253" s="155" t="s">
        <v>361</v>
      </c>
      <c r="C253" s="13" t="s">
        <v>36</v>
      </c>
      <c r="D253" s="55">
        <v>1</v>
      </c>
      <c r="E253" s="17"/>
      <c r="F253" s="43"/>
      <c r="G253" s="17"/>
    </row>
    <row r="254" spans="1:7" ht="15" customHeight="1" x14ac:dyDescent="0.3">
      <c r="A254" s="36">
        <v>238</v>
      </c>
      <c r="B254" s="161" t="s">
        <v>334</v>
      </c>
      <c r="C254" s="13" t="s">
        <v>36</v>
      </c>
      <c r="D254" s="156">
        <v>7</v>
      </c>
      <c r="E254" s="17"/>
      <c r="F254" s="43"/>
      <c r="G254" s="17"/>
    </row>
    <row r="255" spans="1:7" ht="15" customHeight="1" x14ac:dyDescent="0.3">
      <c r="A255" s="36">
        <v>239</v>
      </c>
      <c r="B255" s="12" t="s">
        <v>93</v>
      </c>
      <c r="C255" s="11" t="s">
        <v>36</v>
      </c>
      <c r="D255" s="55">
        <v>8</v>
      </c>
      <c r="E255" s="17"/>
      <c r="F255" s="43"/>
      <c r="G255" s="17"/>
    </row>
    <row r="256" spans="1:7" ht="15" customHeight="1" x14ac:dyDescent="0.3">
      <c r="A256" s="36">
        <v>240</v>
      </c>
      <c r="B256" s="12" t="s">
        <v>94</v>
      </c>
      <c r="C256" s="11" t="s">
        <v>36</v>
      </c>
      <c r="D256" s="55">
        <v>8</v>
      </c>
      <c r="E256" s="17"/>
      <c r="F256" s="43"/>
      <c r="G256" s="17"/>
    </row>
    <row r="257" spans="1:7" ht="15" customHeight="1" x14ac:dyDescent="0.3">
      <c r="A257" s="36">
        <v>241</v>
      </c>
      <c r="B257" s="28" t="s">
        <v>21</v>
      </c>
      <c r="C257" s="23" t="s">
        <v>36</v>
      </c>
      <c r="D257" s="54">
        <f>D258+D259+D260+D261+D262+D263+D264+D265+D266+D267+D268+D269+D270+D271+D272+D273+D274+D275+D278</f>
        <v>140</v>
      </c>
      <c r="E257" s="15"/>
      <c r="F257" s="42"/>
      <c r="G257" s="45"/>
    </row>
    <row r="258" spans="1:7" ht="15" customHeight="1" x14ac:dyDescent="0.3">
      <c r="A258" s="36">
        <v>242</v>
      </c>
      <c r="B258" s="149" t="s">
        <v>357</v>
      </c>
      <c r="C258" s="13" t="s">
        <v>36</v>
      </c>
      <c r="D258" s="55">
        <v>2</v>
      </c>
      <c r="E258" s="17"/>
      <c r="F258" s="43"/>
      <c r="G258" s="17"/>
    </row>
    <row r="259" spans="1:7" ht="15" customHeight="1" x14ac:dyDescent="0.3">
      <c r="A259" s="36">
        <v>243</v>
      </c>
      <c r="B259" s="227" t="s">
        <v>349</v>
      </c>
      <c r="C259" s="13" t="s">
        <v>36</v>
      </c>
      <c r="D259" s="55">
        <v>3</v>
      </c>
      <c r="E259" s="17"/>
      <c r="F259" s="43"/>
      <c r="G259" s="17"/>
    </row>
    <row r="260" spans="1:7" ht="15" customHeight="1" x14ac:dyDescent="0.3">
      <c r="A260" s="36">
        <v>244</v>
      </c>
      <c r="B260" s="227" t="s">
        <v>338</v>
      </c>
      <c r="C260" s="13" t="s">
        <v>36</v>
      </c>
      <c r="D260" s="55">
        <v>3</v>
      </c>
      <c r="E260" s="17"/>
      <c r="F260" s="43"/>
      <c r="G260" s="17"/>
    </row>
    <row r="261" spans="1:7" ht="15" customHeight="1" x14ac:dyDescent="0.3">
      <c r="A261" s="36">
        <v>245</v>
      </c>
      <c r="B261" s="227" t="s">
        <v>340</v>
      </c>
      <c r="C261" s="13" t="s">
        <v>36</v>
      </c>
      <c r="D261" s="55">
        <v>6</v>
      </c>
      <c r="E261" s="17"/>
      <c r="F261" s="43"/>
      <c r="G261" s="17"/>
    </row>
    <row r="262" spans="1:7" ht="15" customHeight="1" x14ac:dyDescent="0.3">
      <c r="A262" s="36">
        <v>246</v>
      </c>
      <c r="B262" s="227" t="s">
        <v>339</v>
      </c>
      <c r="C262" s="13" t="s">
        <v>36</v>
      </c>
      <c r="D262" s="55">
        <v>2</v>
      </c>
      <c r="E262" s="17"/>
      <c r="F262" s="43"/>
      <c r="G262" s="17"/>
    </row>
    <row r="263" spans="1:7" ht="15" customHeight="1" x14ac:dyDescent="0.3">
      <c r="A263" s="36">
        <v>247</v>
      </c>
      <c r="B263" s="228" t="s">
        <v>348</v>
      </c>
      <c r="C263" s="13" t="s">
        <v>36</v>
      </c>
      <c r="D263" s="55">
        <v>8</v>
      </c>
      <c r="E263" s="17"/>
      <c r="F263" s="43"/>
      <c r="G263" s="17"/>
    </row>
    <row r="264" spans="1:7" ht="15" customHeight="1" x14ac:dyDescent="0.3">
      <c r="A264" s="36">
        <v>248</v>
      </c>
      <c r="B264" s="228" t="s">
        <v>350</v>
      </c>
      <c r="C264" s="13" t="s">
        <v>36</v>
      </c>
      <c r="D264" s="55">
        <v>18</v>
      </c>
      <c r="E264" s="17"/>
      <c r="F264" s="43"/>
      <c r="G264" s="17"/>
    </row>
    <row r="265" spans="1:7" ht="15" customHeight="1" x14ac:dyDescent="0.3">
      <c r="A265" s="36">
        <v>249</v>
      </c>
      <c r="B265" s="227" t="s">
        <v>347</v>
      </c>
      <c r="C265" s="13" t="s">
        <v>36</v>
      </c>
      <c r="D265" s="55">
        <v>9</v>
      </c>
      <c r="E265" s="17"/>
      <c r="F265" s="43"/>
      <c r="G265" s="17"/>
    </row>
    <row r="266" spans="1:7" ht="15" customHeight="1" x14ac:dyDescent="0.3">
      <c r="A266" s="36">
        <v>250</v>
      </c>
      <c r="B266" s="228" t="s">
        <v>351</v>
      </c>
      <c r="C266" s="13" t="s">
        <v>36</v>
      </c>
      <c r="D266" s="55">
        <v>32</v>
      </c>
      <c r="E266" s="17"/>
      <c r="F266" s="43"/>
      <c r="G266" s="17"/>
    </row>
    <row r="267" spans="1:7" x14ac:dyDescent="0.3">
      <c r="A267" s="36">
        <v>251</v>
      </c>
      <c r="B267" s="230" t="s">
        <v>352</v>
      </c>
      <c r="C267" s="13" t="s">
        <v>36</v>
      </c>
      <c r="D267" s="55">
        <v>1</v>
      </c>
      <c r="E267" s="231"/>
      <c r="F267" s="43"/>
      <c r="G267" s="17"/>
    </row>
    <row r="268" spans="1:7" x14ac:dyDescent="0.3">
      <c r="A268" s="36">
        <v>252</v>
      </c>
      <c r="B268" s="149" t="s">
        <v>359</v>
      </c>
      <c r="C268" s="13" t="s">
        <v>36</v>
      </c>
      <c r="D268" s="55">
        <v>3</v>
      </c>
      <c r="E268" s="17"/>
      <c r="F268" s="43"/>
      <c r="G268" s="17"/>
    </row>
    <row r="269" spans="1:7" ht="15.75" customHeight="1" x14ac:dyDescent="0.3">
      <c r="A269" s="36">
        <v>253</v>
      </c>
      <c r="B269" s="228" t="s">
        <v>358</v>
      </c>
      <c r="C269" s="13" t="s">
        <v>36</v>
      </c>
      <c r="D269" s="55">
        <v>1</v>
      </c>
      <c r="E269" s="17"/>
      <c r="F269" s="43"/>
      <c r="G269" s="17"/>
    </row>
    <row r="270" spans="1:7" ht="15.75" customHeight="1" x14ac:dyDescent="0.3">
      <c r="A270" s="36">
        <v>254</v>
      </c>
      <c r="B270" s="228" t="s">
        <v>353</v>
      </c>
      <c r="C270" s="13" t="s">
        <v>36</v>
      </c>
      <c r="D270" s="55">
        <v>36</v>
      </c>
      <c r="E270" s="17"/>
      <c r="F270" s="43"/>
      <c r="G270" s="17"/>
    </row>
    <row r="271" spans="1:7" ht="15.75" customHeight="1" x14ac:dyDescent="0.3">
      <c r="A271" s="36">
        <v>255</v>
      </c>
      <c r="B271" s="228" t="s">
        <v>354</v>
      </c>
      <c r="C271" s="13" t="s">
        <v>36</v>
      </c>
      <c r="D271" s="55">
        <v>5</v>
      </c>
      <c r="E271" s="17"/>
      <c r="F271" s="43"/>
      <c r="G271" s="17"/>
    </row>
    <row r="272" spans="1:7" ht="15.75" customHeight="1" x14ac:dyDescent="0.3">
      <c r="A272" s="36">
        <v>256</v>
      </c>
      <c r="B272" s="228" t="s">
        <v>355</v>
      </c>
      <c r="C272" s="13" t="s">
        <v>36</v>
      </c>
      <c r="D272" s="55">
        <v>2</v>
      </c>
      <c r="E272" s="17"/>
      <c r="F272" s="43"/>
      <c r="G272" s="17"/>
    </row>
    <row r="273" spans="1:7" x14ac:dyDescent="0.3">
      <c r="A273" s="36">
        <v>257</v>
      </c>
      <c r="B273" s="229" t="s">
        <v>356</v>
      </c>
      <c r="C273" s="13" t="s">
        <v>36</v>
      </c>
      <c r="D273" s="55">
        <v>4</v>
      </c>
      <c r="E273" s="17"/>
      <c r="F273" s="17"/>
      <c r="G273" s="17"/>
    </row>
    <row r="274" spans="1:7" ht="15" customHeight="1" x14ac:dyDescent="0.3">
      <c r="A274" s="36">
        <v>258</v>
      </c>
      <c r="B274" s="230" t="s">
        <v>346</v>
      </c>
      <c r="C274" s="13" t="s">
        <v>36</v>
      </c>
      <c r="D274" s="55">
        <v>2</v>
      </c>
      <c r="E274" s="17"/>
      <c r="F274" s="43"/>
      <c r="G274" s="17"/>
    </row>
    <row r="275" spans="1:7" ht="15" customHeight="1" x14ac:dyDescent="0.3">
      <c r="A275" s="36">
        <v>259</v>
      </c>
      <c r="B275" s="228" t="s">
        <v>341</v>
      </c>
      <c r="C275" s="13" t="s">
        <v>36</v>
      </c>
      <c r="D275" s="55">
        <v>2</v>
      </c>
      <c r="E275" s="17"/>
      <c r="F275" s="43"/>
      <c r="G275" s="17"/>
    </row>
    <row r="276" spans="1:7" ht="15" customHeight="1" x14ac:dyDescent="0.3">
      <c r="A276" s="36">
        <v>260</v>
      </c>
      <c r="B276" s="228" t="s">
        <v>343</v>
      </c>
      <c r="C276" s="13" t="s">
        <v>36</v>
      </c>
      <c r="D276" s="55">
        <v>4</v>
      </c>
      <c r="E276" s="17"/>
      <c r="F276" s="43"/>
      <c r="G276" s="17"/>
    </row>
    <row r="277" spans="1:7" ht="15" customHeight="1" x14ac:dyDescent="0.3">
      <c r="A277" s="36">
        <v>261</v>
      </c>
      <c r="B277" s="228" t="s">
        <v>342</v>
      </c>
      <c r="C277" s="13" t="s">
        <v>36</v>
      </c>
      <c r="D277" s="55">
        <v>4</v>
      </c>
      <c r="E277" s="17"/>
      <c r="F277" s="43"/>
      <c r="G277" s="17"/>
    </row>
    <row r="278" spans="1:7" ht="15" customHeight="1" x14ac:dyDescent="0.3">
      <c r="A278" s="36">
        <v>262</v>
      </c>
      <c r="B278" s="229" t="s">
        <v>345</v>
      </c>
      <c r="C278" s="13" t="s">
        <v>36</v>
      </c>
      <c r="D278" s="55">
        <v>1</v>
      </c>
      <c r="E278" s="17"/>
      <c r="F278" s="17"/>
      <c r="G278" s="17"/>
    </row>
    <row r="279" spans="1:7" ht="15" customHeight="1" x14ac:dyDescent="0.3">
      <c r="A279" s="36">
        <v>263</v>
      </c>
      <c r="B279" s="228" t="s">
        <v>344</v>
      </c>
      <c r="C279" s="13" t="s">
        <v>36</v>
      </c>
      <c r="D279" s="55">
        <v>2</v>
      </c>
      <c r="E279" s="17"/>
      <c r="F279" s="43"/>
      <c r="G279" s="17"/>
    </row>
    <row r="280" spans="1:7" ht="15" customHeight="1" x14ac:dyDescent="0.3">
      <c r="A280" s="36">
        <v>264</v>
      </c>
      <c r="B280" s="30" t="s">
        <v>22</v>
      </c>
      <c r="C280" s="23" t="s">
        <v>36</v>
      </c>
      <c r="D280" s="54">
        <v>138</v>
      </c>
      <c r="E280" s="15"/>
      <c r="F280" s="42"/>
      <c r="G280" s="45"/>
    </row>
    <row r="281" spans="1:7" ht="28.8" x14ac:dyDescent="0.3">
      <c r="A281" s="36">
        <v>265</v>
      </c>
      <c r="B281" s="136" t="s">
        <v>98</v>
      </c>
      <c r="C281" s="13" t="s">
        <v>36</v>
      </c>
      <c r="D281" s="55">
        <v>135</v>
      </c>
      <c r="E281" s="17"/>
      <c r="F281" s="43"/>
      <c r="G281" s="17"/>
    </row>
    <row r="282" spans="1:7" ht="15" customHeight="1" x14ac:dyDescent="0.3">
      <c r="A282" s="253"/>
      <c r="B282" s="12" t="s">
        <v>384</v>
      </c>
      <c r="C282" s="255" t="s">
        <v>36</v>
      </c>
      <c r="D282" s="55">
        <v>5</v>
      </c>
      <c r="E282" s="17"/>
      <c r="F282" s="43"/>
      <c r="G282" s="252"/>
    </row>
    <row r="283" spans="1:7" ht="15" customHeight="1" x14ac:dyDescent="0.3">
      <c r="B283" s="30" t="s">
        <v>383</v>
      </c>
      <c r="C283" s="254" t="s">
        <v>36</v>
      </c>
      <c r="D283" s="54">
        <v>3</v>
      </c>
      <c r="E283" s="15"/>
      <c r="F283" s="42"/>
      <c r="G283" s="15"/>
    </row>
    <row r="284" spans="1:7" x14ac:dyDescent="0.3">
      <c r="A284" s="36"/>
      <c r="B284" s="12" t="s">
        <v>382</v>
      </c>
      <c r="C284" s="256" t="s">
        <v>36</v>
      </c>
      <c r="D284" s="55">
        <v>3</v>
      </c>
      <c r="E284" s="17"/>
      <c r="F284" s="43"/>
      <c r="G284" s="17"/>
    </row>
    <row r="285" spans="1:7" x14ac:dyDescent="0.3">
      <c r="A285" s="36">
        <v>266</v>
      </c>
      <c r="B285" s="10" t="s">
        <v>23</v>
      </c>
      <c r="C285" s="24" t="s">
        <v>36</v>
      </c>
      <c r="D285" s="54">
        <v>2</v>
      </c>
      <c r="E285" s="15"/>
      <c r="F285" s="42"/>
      <c r="G285" s="45"/>
    </row>
    <row r="286" spans="1:7" ht="30" customHeight="1" x14ac:dyDescent="0.3">
      <c r="A286" s="36">
        <v>267</v>
      </c>
      <c r="B286" s="136" t="s">
        <v>97</v>
      </c>
      <c r="C286" s="11" t="s">
        <v>36</v>
      </c>
      <c r="D286" s="55">
        <v>2</v>
      </c>
      <c r="E286" s="17"/>
      <c r="F286" s="43"/>
      <c r="G286" s="17"/>
    </row>
    <row r="287" spans="1:7" x14ac:dyDescent="0.3">
      <c r="A287" s="36">
        <v>255</v>
      </c>
      <c r="B287" s="10" t="s">
        <v>316</v>
      </c>
      <c r="C287" s="24" t="s">
        <v>36</v>
      </c>
      <c r="D287" s="54">
        <v>2</v>
      </c>
      <c r="E287" s="15"/>
      <c r="F287" s="42"/>
      <c r="G287" s="45"/>
    </row>
    <row r="288" spans="1:7" x14ac:dyDescent="0.3">
      <c r="A288" s="36">
        <v>256</v>
      </c>
      <c r="B288" s="12" t="s">
        <v>315</v>
      </c>
      <c r="C288" s="11" t="s">
        <v>36</v>
      </c>
      <c r="D288" s="55">
        <v>2</v>
      </c>
      <c r="E288" s="17"/>
      <c r="F288" s="43"/>
      <c r="G288" s="17"/>
    </row>
    <row r="289" spans="1:23" ht="18" x14ac:dyDescent="0.35">
      <c r="A289" s="36"/>
      <c r="B289" s="115"/>
      <c r="C289" s="116"/>
      <c r="D289" s="115"/>
      <c r="E289" s="115"/>
      <c r="F289" s="232">
        <f>SUM(F214:F288)</f>
        <v>0</v>
      </c>
      <c r="G289" s="233">
        <f>SUM(G216:G288)</f>
        <v>0</v>
      </c>
    </row>
    <row r="290" spans="1:23" ht="15" customHeight="1" x14ac:dyDescent="0.35">
      <c r="A290" s="36">
        <v>257</v>
      </c>
      <c r="B290" s="38" t="s">
        <v>125</v>
      </c>
      <c r="C290" s="20"/>
      <c r="D290" s="56"/>
      <c r="E290" s="22"/>
      <c r="F290" s="44"/>
      <c r="G290" s="45"/>
    </row>
    <row r="291" spans="1:23" s="39" customFormat="1" ht="15" customHeight="1" x14ac:dyDescent="0.3">
      <c r="A291" s="36">
        <v>258</v>
      </c>
      <c r="B291" s="6" t="s">
        <v>328</v>
      </c>
      <c r="C291" s="40" t="s">
        <v>36</v>
      </c>
      <c r="D291" s="59">
        <v>45</v>
      </c>
      <c r="E291" s="99"/>
      <c r="F291" s="42"/>
      <c r="G291" s="104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</row>
    <row r="292" spans="1:23" ht="30.75" customHeight="1" x14ac:dyDescent="0.3">
      <c r="A292" s="36">
        <v>259</v>
      </c>
      <c r="B292" s="161" t="s">
        <v>102</v>
      </c>
      <c r="C292" s="11" t="s">
        <v>36</v>
      </c>
      <c r="D292" s="55">
        <v>45</v>
      </c>
      <c r="E292" s="17"/>
      <c r="F292" s="43"/>
      <c r="G292" s="17"/>
    </row>
    <row r="293" spans="1:23" ht="15" customHeight="1" x14ac:dyDescent="0.3">
      <c r="A293" s="36">
        <v>260</v>
      </c>
      <c r="B293" s="28" t="s">
        <v>20</v>
      </c>
      <c r="C293" s="14" t="s">
        <v>36</v>
      </c>
      <c r="D293" s="54">
        <v>45</v>
      </c>
      <c r="E293" s="15"/>
      <c r="F293" s="42"/>
      <c r="G293" s="45"/>
    </row>
    <row r="294" spans="1:23" ht="15" customHeight="1" x14ac:dyDescent="0.3">
      <c r="A294" s="36">
        <v>261</v>
      </c>
      <c r="B294" s="1" t="s">
        <v>91</v>
      </c>
      <c r="C294" s="11" t="s">
        <v>36</v>
      </c>
      <c r="D294" s="55">
        <v>45</v>
      </c>
      <c r="E294" s="17"/>
      <c r="F294" s="43"/>
      <c r="G294" s="17"/>
    </row>
    <row r="295" spans="1:23" s="39" customFormat="1" ht="15" customHeight="1" x14ac:dyDescent="0.3">
      <c r="A295" s="36">
        <v>262</v>
      </c>
      <c r="B295" s="28" t="s">
        <v>329</v>
      </c>
      <c r="C295" s="41" t="s">
        <v>126</v>
      </c>
      <c r="D295" s="56">
        <v>5060</v>
      </c>
      <c r="E295" s="22"/>
      <c r="F295" s="42"/>
      <c r="G295" s="104"/>
      <c r="H295"/>
      <c r="I295"/>
      <c r="J295"/>
      <c r="K295"/>
      <c r="L295"/>
      <c r="M295"/>
      <c r="N295"/>
      <c r="O295"/>
      <c r="P295"/>
      <c r="Q295"/>
      <c r="R295"/>
      <c r="S295"/>
      <c r="T295"/>
    </row>
    <row r="296" spans="1:23" ht="15" customHeight="1" x14ac:dyDescent="0.3">
      <c r="A296" s="36">
        <v>263</v>
      </c>
      <c r="B296" s="136" t="s">
        <v>313</v>
      </c>
      <c r="C296" s="160" t="s">
        <v>36</v>
      </c>
      <c r="D296" s="55">
        <v>17</v>
      </c>
      <c r="E296" s="43"/>
      <c r="F296" s="43"/>
      <c r="G296" s="17"/>
    </row>
    <row r="297" spans="1:23" ht="15" customHeight="1" x14ac:dyDescent="0.3">
      <c r="A297" s="36">
        <v>264</v>
      </c>
      <c r="B297" s="161" t="s">
        <v>314</v>
      </c>
      <c r="C297" s="160" t="s">
        <v>36</v>
      </c>
      <c r="D297" s="55">
        <v>15</v>
      </c>
      <c r="E297" s="17"/>
      <c r="F297" s="120"/>
      <c r="G297" s="121"/>
    </row>
    <row r="298" spans="1:23" ht="15" customHeight="1" x14ac:dyDescent="0.35">
      <c r="A298" s="36"/>
      <c r="B298"/>
      <c r="C298" s="245"/>
      <c r="D298"/>
      <c r="E298"/>
      <c r="F298" s="232">
        <f>SUM(F291:F297)</f>
        <v>0</v>
      </c>
      <c r="G298" s="233">
        <f>SUM(G292:G297)</f>
        <v>0</v>
      </c>
    </row>
    <row r="299" spans="1:23" ht="15" customHeight="1" x14ac:dyDescent="0.35">
      <c r="A299" s="36">
        <v>265</v>
      </c>
      <c r="B299" s="179" t="s">
        <v>104</v>
      </c>
      <c r="C299" s="246"/>
      <c r="D299" s="189"/>
      <c r="E299" s="189"/>
      <c r="F299" s="189"/>
      <c r="G299" s="184"/>
    </row>
    <row r="300" spans="1:23" ht="15" customHeight="1" x14ac:dyDescent="0.3">
      <c r="A300" s="36">
        <v>266</v>
      </c>
      <c r="B300" s="248" t="s">
        <v>301</v>
      </c>
      <c r="C300" s="185" t="s">
        <v>80</v>
      </c>
      <c r="D300" s="186">
        <v>1</v>
      </c>
      <c r="E300" s="187"/>
      <c r="F300" s="177"/>
      <c r="G300" s="188"/>
    </row>
    <row r="301" spans="1:23" ht="15" customHeight="1" x14ac:dyDescent="0.3">
      <c r="A301" s="36">
        <v>267</v>
      </c>
      <c r="B301" s="157" t="s">
        <v>302</v>
      </c>
      <c r="C301" s="11" t="s">
        <v>80</v>
      </c>
      <c r="D301" s="156">
        <v>1</v>
      </c>
      <c r="E301" s="158"/>
      <c r="F301" s="43"/>
      <c r="G301" s="17"/>
    </row>
    <row r="302" spans="1:23" ht="15" customHeight="1" x14ac:dyDescent="0.3">
      <c r="A302" s="36">
        <v>268</v>
      </c>
      <c r="B302" s="157" t="s">
        <v>303</v>
      </c>
      <c r="C302" s="11" t="s">
        <v>80</v>
      </c>
      <c r="D302" s="156">
        <v>1</v>
      </c>
      <c r="E302" s="158"/>
      <c r="F302" s="43"/>
      <c r="G302" s="17"/>
    </row>
    <row r="303" spans="1:23" ht="15" customHeight="1" x14ac:dyDescent="0.3">
      <c r="A303" s="36">
        <v>269</v>
      </c>
      <c r="B303" s="30" t="s">
        <v>282</v>
      </c>
      <c r="C303" s="24" t="s">
        <v>36</v>
      </c>
      <c r="D303" s="35">
        <v>22</v>
      </c>
      <c r="E303" s="15"/>
      <c r="F303" s="42"/>
      <c r="G303" s="45"/>
    </row>
    <row r="304" spans="1:23" ht="15" customHeight="1" x14ac:dyDescent="0.3">
      <c r="A304" s="36">
        <v>270</v>
      </c>
      <c r="B304" s="136" t="s">
        <v>229</v>
      </c>
      <c r="C304" s="11" t="s">
        <v>36</v>
      </c>
      <c r="D304" s="11">
        <v>4</v>
      </c>
      <c r="E304" s="17"/>
      <c r="F304" s="43"/>
      <c r="G304" s="17"/>
    </row>
    <row r="305" spans="1:7" ht="15" customHeight="1" x14ac:dyDescent="0.3">
      <c r="A305" s="36">
        <v>271</v>
      </c>
      <c r="B305" s="136" t="s">
        <v>164</v>
      </c>
      <c r="C305" s="11" t="s">
        <v>36</v>
      </c>
      <c r="D305" s="37">
        <v>15</v>
      </c>
      <c r="E305" s="17"/>
      <c r="F305" s="43"/>
      <c r="G305" s="17"/>
    </row>
    <row r="306" spans="1:7" ht="15" customHeight="1" x14ac:dyDescent="0.3">
      <c r="A306" s="36">
        <v>272</v>
      </c>
      <c r="B306" s="250" t="s">
        <v>381</v>
      </c>
      <c r="C306" s="11" t="s">
        <v>36</v>
      </c>
      <c r="D306" s="37">
        <v>2</v>
      </c>
      <c r="E306" s="17"/>
      <c r="F306" s="43"/>
      <c r="G306" s="17"/>
    </row>
    <row r="307" spans="1:7" ht="15" customHeight="1" x14ac:dyDescent="0.3">
      <c r="A307" s="36">
        <v>273</v>
      </c>
      <c r="B307" s="132" t="s">
        <v>165</v>
      </c>
      <c r="C307" s="11" t="s">
        <v>36</v>
      </c>
      <c r="D307" s="11">
        <v>1</v>
      </c>
      <c r="E307" s="17"/>
      <c r="F307" s="120"/>
      <c r="G307" s="121"/>
    </row>
    <row r="308" spans="1:7" ht="15" customHeight="1" x14ac:dyDescent="0.35">
      <c r="A308" s="36"/>
      <c r="B308"/>
      <c r="C308" s="245"/>
      <c r="D308"/>
      <c r="E308"/>
      <c r="F308" s="232">
        <f>SUM(F300:F307)</f>
        <v>0</v>
      </c>
      <c r="G308" s="233">
        <f>SUM(G301:G307)</f>
        <v>0</v>
      </c>
    </row>
    <row r="309" spans="1:7" ht="15" customHeight="1" x14ac:dyDescent="0.35">
      <c r="A309" s="36">
        <v>274</v>
      </c>
      <c r="B309" s="179" t="s">
        <v>304</v>
      </c>
      <c r="C309" s="190"/>
      <c r="D309" s="191"/>
      <c r="E309" s="192"/>
      <c r="F309" s="193"/>
      <c r="G309" s="194"/>
    </row>
    <row r="310" spans="1:7" ht="15" customHeight="1" x14ac:dyDescent="0.3">
      <c r="A310" s="36">
        <v>275</v>
      </c>
      <c r="B310" s="248" t="s">
        <v>305</v>
      </c>
      <c r="C310" s="185" t="s">
        <v>80</v>
      </c>
      <c r="D310" s="186">
        <v>1</v>
      </c>
      <c r="E310" s="187"/>
      <c r="F310" s="177"/>
      <c r="G310" s="188"/>
    </row>
    <row r="311" spans="1:7" ht="15" customHeight="1" x14ac:dyDescent="0.3">
      <c r="A311" s="36">
        <v>276</v>
      </c>
      <c r="B311" s="157" t="s">
        <v>306</v>
      </c>
      <c r="C311" s="11" t="s">
        <v>80</v>
      </c>
      <c r="D311" s="156">
        <v>1</v>
      </c>
      <c r="E311" s="159"/>
      <c r="F311" s="159"/>
      <c r="G311" s="17"/>
    </row>
    <row r="312" spans="1:7" x14ac:dyDescent="0.3">
      <c r="A312" s="36">
        <v>277</v>
      </c>
      <c r="B312" s="141" t="s">
        <v>281</v>
      </c>
      <c r="C312" s="116" t="s">
        <v>36</v>
      </c>
      <c r="D312" s="115">
        <v>1</v>
      </c>
      <c r="E312" s="115"/>
      <c r="F312" s="42"/>
      <c r="G312" s="45"/>
    </row>
    <row r="313" spans="1:7" x14ac:dyDescent="0.3">
      <c r="A313" s="36">
        <v>278</v>
      </c>
      <c r="B313" s="2" t="s">
        <v>280</v>
      </c>
      <c r="C313" s="131" t="s">
        <v>36</v>
      </c>
      <c r="D313" s="234">
        <v>1</v>
      </c>
      <c r="E313" s="235"/>
      <c r="F313" s="172"/>
      <c r="G313" s="121"/>
    </row>
    <row r="314" spans="1:7" ht="18" x14ac:dyDescent="0.35">
      <c r="A314" s="36"/>
      <c r="B314"/>
      <c r="C314" s="245"/>
      <c r="D314"/>
      <c r="E314"/>
      <c r="F314" s="232">
        <f>SUM(F310:F313)</f>
        <v>0</v>
      </c>
      <c r="G314" s="233">
        <f>SUM(G311:G313)</f>
        <v>0</v>
      </c>
    </row>
    <row r="315" spans="1:7" ht="15" customHeight="1" x14ac:dyDescent="0.35">
      <c r="A315" s="36">
        <v>279</v>
      </c>
      <c r="B315" s="179" t="s">
        <v>103</v>
      </c>
      <c r="C315" s="180"/>
      <c r="D315" s="181"/>
      <c r="E315" s="182"/>
      <c r="F315" s="183"/>
      <c r="G315" s="184"/>
    </row>
    <row r="316" spans="1:7" ht="15.75" customHeight="1" x14ac:dyDescent="0.3">
      <c r="A316" s="36">
        <v>280</v>
      </c>
      <c r="B316" s="173" t="s">
        <v>124</v>
      </c>
      <c r="C316" s="174" t="s">
        <v>36</v>
      </c>
      <c r="D316" s="175">
        <v>47</v>
      </c>
      <c r="E316" s="176"/>
      <c r="F316" s="177"/>
      <c r="G316" s="178"/>
    </row>
    <row r="317" spans="1:7" ht="15.75" customHeight="1" x14ac:dyDescent="0.3">
      <c r="A317" s="36">
        <v>281</v>
      </c>
      <c r="B317" s="132" t="s">
        <v>216</v>
      </c>
      <c r="C317" s="74" t="s">
        <v>36</v>
      </c>
      <c r="D317" s="55">
        <v>1</v>
      </c>
      <c r="E317" s="101"/>
      <c r="F317" s="43"/>
      <c r="G317" s="17"/>
    </row>
    <row r="318" spans="1:7" ht="15.75" customHeight="1" x14ac:dyDescent="0.3">
      <c r="A318" s="36">
        <v>282</v>
      </c>
      <c r="B318" s="132" t="s">
        <v>115</v>
      </c>
      <c r="C318" s="74" t="s">
        <v>36</v>
      </c>
      <c r="D318" s="74">
        <v>1</v>
      </c>
      <c r="E318" s="101"/>
      <c r="F318" s="43"/>
      <c r="G318" s="17"/>
    </row>
    <row r="319" spans="1:7" ht="15.75" customHeight="1" x14ac:dyDescent="0.3">
      <c r="A319" s="36">
        <v>283</v>
      </c>
      <c r="B319" s="132" t="s">
        <v>117</v>
      </c>
      <c r="C319" s="74" t="s">
        <v>36</v>
      </c>
      <c r="D319" s="74">
        <v>4</v>
      </c>
      <c r="E319" s="101"/>
      <c r="F319" s="43"/>
      <c r="G319" s="17"/>
    </row>
    <row r="320" spans="1:7" ht="15.75" customHeight="1" x14ac:dyDescent="0.3">
      <c r="A320" s="36">
        <v>284</v>
      </c>
      <c r="B320" s="132" t="s">
        <v>116</v>
      </c>
      <c r="C320" s="74" t="s">
        <v>36</v>
      </c>
      <c r="D320" s="74">
        <v>7</v>
      </c>
      <c r="E320" s="101"/>
      <c r="F320" s="43"/>
      <c r="G320" s="17"/>
    </row>
    <row r="321" spans="1:7" ht="15.75" customHeight="1" x14ac:dyDescent="0.3">
      <c r="A321" s="36">
        <v>285</v>
      </c>
      <c r="B321" s="132" t="s">
        <v>217</v>
      </c>
      <c r="C321" s="74" t="s">
        <v>36</v>
      </c>
      <c r="D321" s="77">
        <v>4</v>
      </c>
      <c r="E321" s="101"/>
      <c r="F321" s="43"/>
      <c r="G321" s="17"/>
    </row>
    <row r="322" spans="1:7" ht="15.75" customHeight="1" x14ac:dyDescent="0.3">
      <c r="A322" s="36">
        <v>286</v>
      </c>
      <c r="B322" s="132" t="s">
        <v>218</v>
      </c>
      <c r="C322" s="74" t="s">
        <v>36</v>
      </c>
      <c r="D322" s="74">
        <v>3</v>
      </c>
      <c r="E322" s="17"/>
      <c r="F322" s="107"/>
      <c r="G322" s="17"/>
    </row>
    <row r="323" spans="1:7" ht="15.75" customHeight="1" x14ac:dyDescent="0.3">
      <c r="A323" s="36">
        <v>287</v>
      </c>
      <c r="B323" s="132" t="s">
        <v>219</v>
      </c>
      <c r="C323" s="74" t="s">
        <v>36</v>
      </c>
      <c r="D323" s="74">
        <v>13</v>
      </c>
      <c r="E323" s="101"/>
      <c r="F323" s="43"/>
      <c r="G323" s="17"/>
    </row>
    <row r="324" spans="1:7" ht="15.75" customHeight="1" x14ac:dyDescent="0.3">
      <c r="A324" s="36">
        <v>288</v>
      </c>
      <c r="B324" s="132" t="s">
        <v>220</v>
      </c>
      <c r="C324" s="74" t="s">
        <v>36</v>
      </c>
      <c r="D324" s="74">
        <v>12</v>
      </c>
      <c r="E324" s="101"/>
      <c r="F324" s="43"/>
      <c r="G324" s="17"/>
    </row>
    <row r="325" spans="1:7" ht="15.75" customHeight="1" x14ac:dyDescent="0.3">
      <c r="A325" s="36">
        <v>289</v>
      </c>
      <c r="B325" s="132" t="s">
        <v>221</v>
      </c>
      <c r="C325" s="74" t="s">
        <v>36</v>
      </c>
      <c r="D325" s="74">
        <v>2</v>
      </c>
      <c r="E325" s="101"/>
      <c r="F325" s="43"/>
      <c r="G325" s="17"/>
    </row>
    <row r="326" spans="1:7" ht="15.75" customHeight="1" x14ac:dyDescent="0.3">
      <c r="A326" s="36">
        <v>290</v>
      </c>
      <c r="B326" s="5" t="s">
        <v>233</v>
      </c>
      <c r="C326" s="116" t="s">
        <v>36</v>
      </c>
      <c r="D326" s="115">
        <v>47</v>
      </c>
      <c r="E326" s="15"/>
      <c r="F326" s="42"/>
      <c r="G326" s="45"/>
    </row>
    <row r="327" spans="1:7" ht="15.75" customHeight="1" x14ac:dyDescent="0.3">
      <c r="A327" s="36">
        <v>291</v>
      </c>
      <c r="B327" s="139" t="s">
        <v>225</v>
      </c>
      <c r="C327" s="112" t="s">
        <v>36</v>
      </c>
      <c r="D327" s="113">
        <v>47</v>
      </c>
      <c r="E327" s="134"/>
      <c r="F327" s="110"/>
      <c r="G327" s="114"/>
    </row>
    <row r="328" spans="1:7" ht="15.75" customHeight="1" x14ac:dyDescent="0.3">
      <c r="A328" s="36">
        <v>292</v>
      </c>
      <c r="B328" s="132" t="s">
        <v>222</v>
      </c>
      <c r="C328" s="108" t="s">
        <v>36</v>
      </c>
      <c r="D328" s="109">
        <v>47</v>
      </c>
      <c r="E328" s="128"/>
      <c r="F328" s="110"/>
      <c r="G328" s="17"/>
    </row>
    <row r="329" spans="1:7" ht="15.75" customHeight="1" x14ac:dyDescent="0.3">
      <c r="A329" s="36">
        <v>293</v>
      </c>
      <c r="B329" s="140" t="s">
        <v>105</v>
      </c>
      <c r="C329" s="117" t="s">
        <v>36</v>
      </c>
      <c r="D329" s="118">
        <v>47</v>
      </c>
      <c r="E329" s="119"/>
      <c r="F329" s="120"/>
      <c r="G329" s="121"/>
    </row>
    <row r="330" spans="1:7" ht="15.75" customHeight="1" x14ac:dyDescent="0.3">
      <c r="A330" s="36">
        <v>294</v>
      </c>
      <c r="B330" s="5" t="s">
        <v>224</v>
      </c>
      <c r="C330" s="116" t="s">
        <v>126</v>
      </c>
      <c r="D330" s="115">
        <v>328</v>
      </c>
      <c r="E330" s="102"/>
      <c r="F330" s="42"/>
      <c r="G330" s="45"/>
    </row>
    <row r="331" spans="1:7" ht="15.75" customHeight="1" x14ac:dyDescent="0.3">
      <c r="A331" s="36">
        <v>295</v>
      </c>
      <c r="B331" s="139" t="s">
        <v>106</v>
      </c>
      <c r="C331" s="122" t="s">
        <v>126</v>
      </c>
      <c r="D331" s="123">
        <v>238</v>
      </c>
      <c r="E331" s="124"/>
      <c r="F331" s="111"/>
      <c r="G331" s="114"/>
    </row>
    <row r="332" spans="1:7" ht="15.75" customHeight="1" x14ac:dyDescent="0.3">
      <c r="A332" s="36">
        <v>296</v>
      </c>
      <c r="B332" s="132" t="s">
        <v>108</v>
      </c>
      <c r="C332" s="122" t="s">
        <v>126</v>
      </c>
      <c r="D332" s="77">
        <v>90</v>
      </c>
      <c r="E332" s="101"/>
      <c r="F332" s="43"/>
      <c r="G332" s="17"/>
    </row>
    <row r="333" spans="1:7" ht="15.75" customHeight="1" x14ac:dyDescent="0.3">
      <c r="A333" s="36">
        <v>297</v>
      </c>
      <c r="B333" s="132" t="s">
        <v>109</v>
      </c>
      <c r="C333" s="74" t="s">
        <v>36</v>
      </c>
      <c r="D333" s="77">
        <v>94</v>
      </c>
      <c r="E333" s="101"/>
      <c r="F333" s="43"/>
      <c r="G333" s="17"/>
    </row>
    <row r="334" spans="1:7" ht="15.75" customHeight="1" x14ac:dyDescent="0.3">
      <c r="A334" s="36">
        <v>298</v>
      </c>
      <c r="B334" s="132" t="s">
        <v>110</v>
      </c>
      <c r="C334" s="74" t="s">
        <v>36</v>
      </c>
      <c r="D334" s="77">
        <v>180</v>
      </c>
      <c r="E334" s="101"/>
      <c r="F334" s="43"/>
      <c r="G334" s="17"/>
    </row>
    <row r="335" spans="1:7" ht="15.75" customHeight="1" x14ac:dyDescent="0.3">
      <c r="A335" s="36">
        <v>299</v>
      </c>
      <c r="B335" s="132" t="s">
        <v>111</v>
      </c>
      <c r="C335" s="74" t="s">
        <v>36</v>
      </c>
      <c r="D335" s="77">
        <v>90</v>
      </c>
      <c r="E335" s="101"/>
      <c r="F335" s="43"/>
      <c r="G335" s="17"/>
    </row>
    <row r="336" spans="1:7" ht="12.75" customHeight="1" x14ac:dyDescent="0.3">
      <c r="A336" s="36">
        <v>300</v>
      </c>
      <c r="B336" s="132" t="s">
        <v>223</v>
      </c>
      <c r="C336" s="74" t="s">
        <v>36</v>
      </c>
      <c r="D336" s="77">
        <v>94</v>
      </c>
      <c r="E336" s="101"/>
      <c r="F336" s="43"/>
      <c r="G336" s="17"/>
    </row>
    <row r="337" spans="1:7" ht="15" customHeight="1" x14ac:dyDescent="0.3">
      <c r="A337" s="36">
        <v>301</v>
      </c>
      <c r="B337" s="132" t="s">
        <v>128</v>
      </c>
      <c r="C337" s="74" t="s">
        <v>36</v>
      </c>
      <c r="D337" s="77">
        <v>94</v>
      </c>
      <c r="E337" s="101"/>
      <c r="F337" s="43"/>
      <c r="G337" s="17"/>
    </row>
    <row r="338" spans="1:7" ht="15" customHeight="1" x14ac:dyDescent="0.3">
      <c r="A338" s="36">
        <v>302</v>
      </c>
      <c r="B338" s="132" t="s">
        <v>112</v>
      </c>
      <c r="C338" s="74" t="s">
        <v>36</v>
      </c>
      <c r="D338" s="77">
        <v>225</v>
      </c>
      <c r="E338" s="101"/>
      <c r="F338" s="43"/>
      <c r="G338" s="17"/>
    </row>
    <row r="339" spans="1:7" ht="15" customHeight="1" x14ac:dyDescent="0.3">
      <c r="A339" s="36">
        <v>303</v>
      </c>
      <c r="B339" s="5" t="s">
        <v>230</v>
      </c>
      <c r="C339" s="116" t="s">
        <v>126</v>
      </c>
      <c r="D339" s="34">
        <v>328</v>
      </c>
      <c r="E339" s="102"/>
      <c r="F339" s="42"/>
      <c r="G339" s="22"/>
    </row>
    <row r="340" spans="1:7" ht="15" customHeight="1" x14ac:dyDescent="0.3">
      <c r="A340" s="36">
        <v>304</v>
      </c>
      <c r="B340" s="132" t="s">
        <v>113</v>
      </c>
      <c r="C340" s="122" t="s">
        <v>126</v>
      </c>
      <c r="D340" s="77">
        <v>90</v>
      </c>
      <c r="E340" s="101"/>
      <c r="F340" s="43"/>
      <c r="G340" s="17"/>
    </row>
    <row r="341" spans="1:7" ht="15" customHeight="1" x14ac:dyDescent="0.3">
      <c r="A341" s="36">
        <v>305</v>
      </c>
      <c r="B341" s="132" t="s">
        <v>114</v>
      </c>
      <c r="C341" s="74" t="s">
        <v>126</v>
      </c>
      <c r="D341" s="77">
        <v>238</v>
      </c>
      <c r="E341" s="101"/>
      <c r="F341" s="43"/>
      <c r="G341" s="17"/>
    </row>
    <row r="342" spans="1:7" ht="15" customHeight="1" x14ac:dyDescent="0.3">
      <c r="A342" s="36">
        <v>306</v>
      </c>
      <c r="B342" s="4" t="s">
        <v>228</v>
      </c>
      <c r="C342" s="33" t="s">
        <v>36</v>
      </c>
      <c r="D342" s="54">
        <v>94</v>
      </c>
      <c r="E342" s="100"/>
      <c r="F342" s="42"/>
      <c r="G342" s="45"/>
    </row>
    <row r="343" spans="1:7" ht="15" customHeight="1" x14ac:dyDescent="0.35">
      <c r="A343" s="36"/>
      <c r="B343" s="236"/>
      <c r="C343" s="237"/>
      <c r="D343" s="226"/>
      <c r="E343" s="238"/>
      <c r="F343" s="239">
        <f>SUM(F316:F342)</f>
        <v>0</v>
      </c>
      <c r="G343" s="233">
        <f>SUM(G317:G342)</f>
        <v>0</v>
      </c>
    </row>
    <row r="344" spans="1:7" ht="15.75" customHeight="1" x14ac:dyDescent="0.35">
      <c r="A344" s="36">
        <v>307</v>
      </c>
      <c r="B344" s="166" t="s">
        <v>189</v>
      </c>
      <c r="C344" s="247"/>
      <c r="D344" s="164"/>
      <c r="E344" s="165"/>
      <c r="F344" s="42"/>
      <c r="G344" s="45"/>
    </row>
    <row r="345" spans="1:7" ht="15.75" customHeight="1" x14ac:dyDescent="0.3">
      <c r="A345" s="36">
        <v>308</v>
      </c>
      <c r="B345" s="83" t="s">
        <v>190</v>
      </c>
      <c r="C345" s="85" t="s">
        <v>36</v>
      </c>
      <c r="D345" s="85">
        <v>4</v>
      </c>
      <c r="E345" s="135"/>
      <c r="F345" s="42"/>
      <c r="G345" s="105"/>
    </row>
    <row r="346" spans="1:7" ht="15.75" customHeight="1" x14ac:dyDescent="0.3">
      <c r="A346" s="36">
        <v>309</v>
      </c>
      <c r="B346" s="136" t="s">
        <v>213</v>
      </c>
      <c r="C346" s="80" t="s">
        <v>36</v>
      </c>
      <c r="D346" s="55">
        <v>4</v>
      </c>
      <c r="E346" s="103"/>
      <c r="F346" s="43"/>
      <c r="G346" s="17"/>
    </row>
    <row r="347" spans="1:7" ht="15.75" customHeight="1" x14ac:dyDescent="0.3">
      <c r="A347" s="36">
        <v>310</v>
      </c>
      <c r="B347" s="5" t="s">
        <v>191</v>
      </c>
      <c r="C347" s="81" t="s">
        <v>36</v>
      </c>
      <c r="D347" s="54">
        <v>2</v>
      </c>
      <c r="E347" s="15"/>
      <c r="F347" s="42"/>
      <c r="G347" s="15"/>
    </row>
    <row r="348" spans="1:7" ht="15.75" customHeight="1" x14ac:dyDescent="0.3">
      <c r="A348" s="36">
        <v>311</v>
      </c>
      <c r="B348" s="138" t="s">
        <v>212</v>
      </c>
      <c r="C348" s="80" t="s">
        <v>36</v>
      </c>
      <c r="D348" s="89">
        <v>2</v>
      </c>
      <c r="E348" s="92"/>
      <c r="F348" s="88"/>
      <c r="G348" s="17"/>
    </row>
    <row r="349" spans="1:7" ht="15.75" customHeight="1" x14ac:dyDescent="0.3">
      <c r="A349" s="36">
        <v>312</v>
      </c>
      <c r="B349" s="132" t="s">
        <v>199</v>
      </c>
      <c r="C349" s="80" t="s">
        <v>36</v>
      </c>
      <c r="D349" s="89">
        <v>2</v>
      </c>
      <c r="E349" s="92"/>
      <c r="F349" s="88"/>
      <c r="G349" s="17"/>
    </row>
    <row r="350" spans="1:7" ht="15.75" customHeight="1" x14ac:dyDescent="0.3">
      <c r="A350" s="36">
        <v>313</v>
      </c>
      <c r="B350" s="136" t="s">
        <v>193</v>
      </c>
      <c r="C350" s="80" t="s">
        <v>36</v>
      </c>
      <c r="D350" s="55">
        <v>2</v>
      </c>
      <c r="E350" s="103"/>
      <c r="F350" s="43"/>
      <c r="G350" s="17"/>
    </row>
    <row r="351" spans="1:7" ht="15.75" customHeight="1" x14ac:dyDescent="0.3">
      <c r="A351" s="36">
        <v>314</v>
      </c>
      <c r="B351" s="132" t="s">
        <v>198</v>
      </c>
      <c r="C351" s="80" t="s">
        <v>36</v>
      </c>
      <c r="D351" s="89">
        <v>2</v>
      </c>
      <c r="E351" s="92"/>
      <c r="F351" s="43"/>
      <c r="G351" s="17"/>
    </row>
    <row r="352" spans="1:7" ht="15.75" customHeight="1" x14ac:dyDescent="0.3">
      <c r="A352" s="36">
        <v>315</v>
      </c>
      <c r="B352" s="4" t="s">
        <v>192</v>
      </c>
      <c r="C352" s="82" t="s">
        <v>36</v>
      </c>
      <c r="D352" s="54">
        <v>1</v>
      </c>
      <c r="E352" s="100"/>
      <c r="F352" s="42"/>
      <c r="G352" s="45"/>
    </row>
    <row r="353" spans="1:7" ht="15.75" customHeight="1" x14ac:dyDescent="0.3">
      <c r="A353" s="36">
        <v>316</v>
      </c>
      <c r="B353" s="136" t="s">
        <v>210</v>
      </c>
      <c r="C353" s="80" t="s">
        <v>36</v>
      </c>
      <c r="D353" s="55">
        <v>1</v>
      </c>
      <c r="E353" s="103"/>
      <c r="F353" s="43"/>
      <c r="G353" s="17"/>
    </row>
    <row r="354" spans="1:7" x14ac:dyDescent="0.3">
      <c r="A354" s="36">
        <v>317</v>
      </c>
      <c r="B354" s="132" t="s">
        <v>211</v>
      </c>
      <c r="C354" s="80" t="s">
        <v>36</v>
      </c>
      <c r="D354" s="89">
        <v>1</v>
      </c>
      <c r="E354" s="92"/>
      <c r="F354" s="43"/>
      <c r="G354" s="17"/>
    </row>
    <row r="355" spans="1:7" x14ac:dyDescent="0.3">
      <c r="A355" s="36">
        <v>318</v>
      </c>
      <c r="B355" s="132" t="s">
        <v>198</v>
      </c>
      <c r="C355" s="80" t="s">
        <v>36</v>
      </c>
      <c r="D355" s="89">
        <v>1</v>
      </c>
      <c r="E355" s="92"/>
      <c r="F355" s="43"/>
      <c r="G355" s="17"/>
    </row>
    <row r="356" spans="1:7" x14ac:dyDescent="0.3">
      <c r="A356" s="36">
        <v>319</v>
      </c>
      <c r="B356" s="4" t="s">
        <v>194</v>
      </c>
      <c r="C356" s="82" t="s">
        <v>36</v>
      </c>
      <c r="D356" s="54">
        <v>5</v>
      </c>
      <c r="E356" s="100"/>
      <c r="F356" s="42"/>
      <c r="G356" s="45"/>
    </row>
    <row r="357" spans="1:7" ht="15" customHeight="1" x14ac:dyDescent="0.3">
      <c r="A357" s="36">
        <v>320</v>
      </c>
      <c r="B357" s="136" t="s">
        <v>195</v>
      </c>
      <c r="C357" s="80" t="s">
        <v>36</v>
      </c>
      <c r="D357" s="55">
        <v>5</v>
      </c>
      <c r="E357" s="103"/>
      <c r="F357" s="43"/>
      <c r="G357" s="17"/>
    </row>
    <row r="358" spans="1:7" ht="15" customHeight="1" x14ac:dyDescent="0.3">
      <c r="A358" s="36">
        <v>321</v>
      </c>
      <c r="B358" s="163" t="s">
        <v>322</v>
      </c>
      <c r="C358" s="81" t="s">
        <v>36</v>
      </c>
      <c r="D358" s="54">
        <v>1</v>
      </c>
      <c r="E358" s="15"/>
      <c r="F358" s="42"/>
      <c r="G358" s="45"/>
    </row>
    <row r="359" spans="1:7" ht="15" customHeight="1" x14ac:dyDescent="0.3">
      <c r="A359" s="36">
        <v>322</v>
      </c>
      <c r="B359" s="132" t="s">
        <v>321</v>
      </c>
      <c r="C359" s="80" t="s">
        <v>36</v>
      </c>
      <c r="D359" s="89">
        <v>1</v>
      </c>
      <c r="E359" s="92"/>
      <c r="F359" s="43"/>
      <c r="G359" s="17"/>
    </row>
    <row r="360" spans="1:7" ht="15" customHeight="1" x14ac:dyDescent="0.3">
      <c r="A360" s="36">
        <v>323</v>
      </c>
      <c r="B360" s="5" t="s">
        <v>196</v>
      </c>
      <c r="C360" s="81" t="s">
        <v>36</v>
      </c>
      <c r="D360" s="54">
        <v>2</v>
      </c>
      <c r="E360" s="15"/>
      <c r="F360" s="42"/>
      <c r="G360" s="45"/>
    </row>
    <row r="361" spans="1:7" ht="15" customHeight="1" x14ac:dyDescent="0.3">
      <c r="A361" s="36">
        <v>324</v>
      </c>
      <c r="B361" s="132" t="s">
        <v>200</v>
      </c>
      <c r="C361" s="80" t="s">
        <v>36</v>
      </c>
      <c r="D361" s="89">
        <v>2</v>
      </c>
      <c r="E361" s="92"/>
      <c r="F361" s="43"/>
      <c r="G361" s="17"/>
    </row>
    <row r="362" spans="1:7" ht="15" customHeight="1" x14ac:dyDescent="0.3">
      <c r="A362" s="36">
        <v>325</v>
      </c>
      <c r="B362" s="5" t="s">
        <v>208</v>
      </c>
      <c r="C362" s="81" t="s">
        <v>36</v>
      </c>
      <c r="D362" s="54">
        <v>1</v>
      </c>
      <c r="E362" s="15"/>
      <c r="F362" s="42"/>
      <c r="G362" s="45"/>
    </row>
    <row r="363" spans="1:7" ht="15" customHeight="1" x14ac:dyDescent="0.3">
      <c r="A363" s="36">
        <v>326</v>
      </c>
      <c r="B363" s="132" t="s">
        <v>207</v>
      </c>
      <c r="C363" s="80" t="s">
        <v>36</v>
      </c>
      <c r="D363" s="55">
        <v>1</v>
      </c>
      <c r="E363" s="17"/>
      <c r="F363" s="43"/>
      <c r="G363" s="17"/>
    </row>
    <row r="364" spans="1:7" ht="15" customHeight="1" x14ac:dyDescent="0.3">
      <c r="A364" s="36">
        <v>327</v>
      </c>
      <c r="B364" s="5" t="s">
        <v>209</v>
      </c>
      <c r="C364" s="81" t="s">
        <v>36</v>
      </c>
      <c r="D364" s="54">
        <v>2</v>
      </c>
      <c r="E364" s="15"/>
      <c r="F364" s="42"/>
      <c r="G364" s="45"/>
    </row>
    <row r="365" spans="1:7" ht="15" customHeight="1" x14ac:dyDescent="0.3">
      <c r="A365" s="36">
        <v>328</v>
      </c>
      <c r="B365" s="139" t="s">
        <v>197</v>
      </c>
      <c r="C365" s="86" t="s">
        <v>36</v>
      </c>
      <c r="D365" s="87">
        <v>2</v>
      </c>
      <c r="E365" s="88"/>
      <c r="F365" s="43"/>
      <c r="G365" s="17"/>
    </row>
    <row r="366" spans="1:7" ht="15" customHeight="1" x14ac:dyDescent="0.3">
      <c r="A366" s="36">
        <v>329</v>
      </c>
      <c r="B366" s="132" t="s">
        <v>235</v>
      </c>
      <c r="C366" s="108" t="s">
        <v>36</v>
      </c>
      <c r="D366" s="128">
        <v>1</v>
      </c>
      <c r="E366" s="128"/>
      <c r="F366" s="43"/>
      <c r="G366" s="17"/>
    </row>
    <row r="367" spans="1:7" ht="15" customHeight="1" x14ac:dyDescent="0.3">
      <c r="A367" s="36">
        <v>330</v>
      </c>
      <c r="B367" s="132" t="s">
        <v>231</v>
      </c>
      <c r="C367" s="108" t="s">
        <v>36</v>
      </c>
      <c r="D367" s="128">
        <v>1</v>
      </c>
      <c r="E367" s="128"/>
      <c r="F367" s="43"/>
      <c r="G367" s="17"/>
    </row>
    <row r="368" spans="1:7" ht="15" customHeight="1" x14ac:dyDescent="0.3">
      <c r="A368" s="36">
        <v>331</v>
      </c>
      <c r="B368" s="132" t="s">
        <v>232</v>
      </c>
      <c r="C368" s="108" t="s">
        <v>36</v>
      </c>
      <c r="D368" s="128">
        <v>2</v>
      </c>
      <c r="E368" s="128"/>
      <c r="F368" s="43"/>
      <c r="G368" s="17"/>
    </row>
    <row r="369" spans="1:7" ht="15.75" customHeight="1" x14ac:dyDescent="0.3">
      <c r="A369" s="36">
        <v>332</v>
      </c>
      <c r="B369" s="5" t="s">
        <v>233</v>
      </c>
      <c r="C369" s="116" t="s">
        <v>36</v>
      </c>
      <c r="D369" s="115">
        <v>5</v>
      </c>
      <c r="E369" s="15"/>
      <c r="F369" s="42"/>
      <c r="G369" s="45"/>
    </row>
    <row r="370" spans="1:7" ht="15.75" customHeight="1" x14ac:dyDescent="0.3">
      <c r="A370" s="36">
        <v>333</v>
      </c>
      <c r="B370" s="132" t="s">
        <v>234</v>
      </c>
      <c r="C370" s="108" t="s">
        <v>36</v>
      </c>
      <c r="D370" s="128">
        <v>3</v>
      </c>
      <c r="E370" s="128"/>
      <c r="F370" s="110"/>
      <c r="G370" s="114"/>
    </row>
    <row r="371" spans="1:7" ht="15.75" customHeight="1" x14ac:dyDescent="0.3">
      <c r="A371" s="36">
        <v>334</v>
      </c>
      <c r="B371" s="132" t="s">
        <v>222</v>
      </c>
      <c r="C371" s="108" t="s">
        <v>36</v>
      </c>
      <c r="D371" s="109">
        <v>2</v>
      </c>
      <c r="E371" s="128"/>
      <c r="F371" s="110"/>
      <c r="G371" s="17"/>
    </row>
    <row r="372" spans="1:7" ht="15" customHeight="1" x14ac:dyDescent="0.3">
      <c r="A372" s="36">
        <v>335</v>
      </c>
      <c r="B372" s="5" t="s">
        <v>296</v>
      </c>
      <c r="C372" s="81" t="s">
        <v>36</v>
      </c>
      <c r="D372" s="54">
        <v>2</v>
      </c>
      <c r="E372" s="15"/>
      <c r="F372" s="42"/>
      <c r="G372" s="45"/>
    </row>
    <row r="373" spans="1:7" ht="15" customHeight="1" x14ac:dyDescent="0.3">
      <c r="A373" s="36">
        <v>336</v>
      </c>
      <c r="B373" s="148" t="s">
        <v>297</v>
      </c>
      <c r="C373" s="80" t="s">
        <v>36</v>
      </c>
      <c r="D373" s="55">
        <v>2</v>
      </c>
      <c r="E373" s="17"/>
      <c r="F373" s="43"/>
      <c r="G373" s="17"/>
    </row>
    <row r="374" spans="1:7" ht="15" customHeight="1" x14ac:dyDescent="0.3">
      <c r="A374" s="36">
        <v>337</v>
      </c>
      <c r="B374" s="5" t="s">
        <v>214</v>
      </c>
      <c r="C374" s="81" t="s">
        <v>36</v>
      </c>
      <c r="D374" s="54">
        <v>2</v>
      </c>
      <c r="E374" s="15"/>
      <c r="F374" s="42"/>
      <c r="G374" s="45"/>
    </row>
    <row r="375" spans="1:7" ht="15" customHeight="1" x14ac:dyDescent="0.3">
      <c r="A375" s="36">
        <v>338</v>
      </c>
      <c r="B375" s="148" t="s">
        <v>298</v>
      </c>
      <c r="C375" s="80" t="s">
        <v>36</v>
      </c>
      <c r="D375" s="55">
        <v>2</v>
      </c>
      <c r="E375" s="17"/>
      <c r="F375" s="43"/>
      <c r="G375" s="17"/>
    </row>
    <row r="376" spans="1:7" ht="15" customHeight="1" x14ac:dyDescent="0.3">
      <c r="A376" s="36">
        <v>339</v>
      </c>
      <c r="B376" s="5" t="s">
        <v>274</v>
      </c>
      <c r="C376" s="116" t="s">
        <v>126</v>
      </c>
      <c r="D376" s="115">
        <v>76</v>
      </c>
      <c r="E376" s="102"/>
      <c r="F376" s="42"/>
      <c r="G376" s="45"/>
    </row>
    <row r="377" spans="1:7" ht="15" customHeight="1" x14ac:dyDescent="0.3">
      <c r="A377" s="36">
        <v>340</v>
      </c>
      <c r="B377" s="132" t="s">
        <v>271</v>
      </c>
      <c r="C377" s="108" t="s">
        <v>107</v>
      </c>
      <c r="D377" s="128">
        <v>56</v>
      </c>
      <c r="E377" s="128"/>
      <c r="F377" s="43"/>
      <c r="G377" s="17"/>
    </row>
    <row r="378" spans="1:7" ht="15" customHeight="1" x14ac:dyDescent="0.3">
      <c r="A378" s="36">
        <v>341</v>
      </c>
      <c r="B378" s="132" t="s">
        <v>273</v>
      </c>
      <c r="C378" s="108" t="s">
        <v>107</v>
      </c>
      <c r="D378" s="128">
        <v>20</v>
      </c>
      <c r="E378" s="128"/>
      <c r="F378" s="43"/>
      <c r="G378" s="17"/>
    </row>
    <row r="379" spans="1:7" ht="15" customHeight="1" x14ac:dyDescent="0.3">
      <c r="A379" s="36">
        <v>342</v>
      </c>
      <c r="B379" s="132" t="s">
        <v>272</v>
      </c>
      <c r="C379" s="108" t="s">
        <v>36</v>
      </c>
      <c r="D379" s="109">
        <v>26</v>
      </c>
      <c r="E379" s="128"/>
      <c r="F379" s="43"/>
      <c r="G379" s="17"/>
    </row>
    <row r="380" spans="1:7" ht="15" customHeight="1" x14ac:dyDescent="0.3">
      <c r="A380" s="36">
        <v>343</v>
      </c>
      <c r="B380" s="132" t="s">
        <v>236</v>
      </c>
      <c r="C380" s="108" t="s">
        <v>36</v>
      </c>
      <c r="D380" s="128">
        <v>30</v>
      </c>
      <c r="E380" s="128"/>
      <c r="F380" s="43"/>
      <c r="G380" s="17"/>
    </row>
    <row r="381" spans="1:7" ht="15" customHeight="1" x14ac:dyDescent="0.3">
      <c r="A381" s="36">
        <v>344</v>
      </c>
      <c r="B381" s="132" t="s">
        <v>237</v>
      </c>
      <c r="C381" s="108" t="s">
        <v>36</v>
      </c>
      <c r="D381" s="128">
        <v>11</v>
      </c>
      <c r="E381" s="128"/>
      <c r="F381" s="43"/>
      <c r="G381" s="17"/>
    </row>
    <row r="382" spans="1:7" ht="15" customHeight="1" x14ac:dyDescent="0.3">
      <c r="A382" s="36">
        <v>345</v>
      </c>
      <c r="B382" s="132" t="s">
        <v>238</v>
      </c>
      <c r="C382" s="108" t="s">
        <v>36</v>
      </c>
      <c r="D382" s="128">
        <v>60</v>
      </c>
      <c r="E382" s="128"/>
      <c r="F382" s="43"/>
      <c r="G382" s="17"/>
    </row>
    <row r="383" spans="1:7" ht="15" customHeight="1" x14ac:dyDescent="0.3">
      <c r="A383" s="36">
        <v>346</v>
      </c>
      <c r="B383" s="5" t="s">
        <v>252</v>
      </c>
      <c r="C383" s="116" t="s">
        <v>36</v>
      </c>
      <c r="D383" s="115">
        <v>4</v>
      </c>
      <c r="E383" s="116"/>
      <c r="F383" s="42"/>
      <c r="G383" s="45"/>
    </row>
    <row r="384" spans="1:7" ht="15" customHeight="1" x14ac:dyDescent="0.3">
      <c r="A384" s="36">
        <v>347</v>
      </c>
      <c r="B384" s="136" t="s">
        <v>251</v>
      </c>
      <c r="C384" s="108" t="s">
        <v>36</v>
      </c>
      <c r="D384" s="128">
        <v>4</v>
      </c>
      <c r="E384" s="128"/>
      <c r="F384" s="43"/>
      <c r="G384" s="17"/>
    </row>
    <row r="385" spans="1:7" ht="15" customHeight="1" x14ac:dyDescent="0.3">
      <c r="A385" s="36">
        <v>348</v>
      </c>
      <c r="B385" s="5" t="s">
        <v>262</v>
      </c>
      <c r="C385" s="116" t="s">
        <v>126</v>
      </c>
      <c r="D385" s="115">
        <v>34.15</v>
      </c>
      <c r="E385" s="116"/>
      <c r="F385" s="42"/>
      <c r="G385" s="45"/>
    </row>
    <row r="386" spans="1:7" ht="15" customHeight="1" x14ac:dyDescent="0.3">
      <c r="A386" s="36">
        <v>349</v>
      </c>
      <c r="B386" s="132" t="s">
        <v>239</v>
      </c>
      <c r="C386" s="108" t="s">
        <v>36</v>
      </c>
      <c r="D386" s="128">
        <v>8</v>
      </c>
      <c r="E386" s="128"/>
      <c r="F386" s="43"/>
      <c r="G386" s="17"/>
    </row>
    <row r="387" spans="1:7" ht="15" customHeight="1" x14ac:dyDescent="0.3">
      <c r="A387" s="36">
        <v>350</v>
      </c>
      <c r="B387" s="132" t="s">
        <v>240</v>
      </c>
      <c r="C387" s="108" t="s">
        <v>36</v>
      </c>
      <c r="D387" s="128">
        <v>6</v>
      </c>
      <c r="E387" s="128"/>
      <c r="F387" s="43"/>
      <c r="G387" s="17"/>
    </row>
    <row r="388" spans="1:7" ht="15" customHeight="1" x14ac:dyDescent="0.3">
      <c r="A388" s="36">
        <v>351</v>
      </c>
      <c r="B388" s="132" t="s">
        <v>241</v>
      </c>
      <c r="C388" s="108" t="s">
        <v>36</v>
      </c>
      <c r="D388" s="128">
        <v>10</v>
      </c>
      <c r="E388" s="128"/>
      <c r="F388" s="43"/>
      <c r="G388" s="17"/>
    </row>
    <row r="389" spans="1:7" ht="15" customHeight="1" x14ac:dyDescent="0.3">
      <c r="A389" s="36">
        <v>352</v>
      </c>
      <c r="B389" s="132" t="s">
        <v>242</v>
      </c>
      <c r="C389" s="108" t="s">
        <v>36</v>
      </c>
      <c r="D389" s="128">
        <v>3</v>
      </c>
      <c r="E389" s="128"/>
      <c r="F389" s="43"/>
      <c r="G389" s="17"/>
    </row>
    <row r="390" spans="1:7" ht="15" customHeight="1" x14ac:dyDescent="0.3">
      <c r="A390" s="36">
        <v>353</v>
      </c>
      <c r="B390" s="132" t="s">
        <v>243</v>
      </c>
      <c r="C390" s="108" t="s">
        <v>36</v>
      </c>
      <c r="D390" s="128">
        <v>6</v>
      </c>
      <c r="E390" s="128"/>
      <c r="F390" s="43"/>
      <c r="G390" s="17"/>
    </row>
    <row r="391" spans="1:7" ht="15" customHeight="1" x14ac:dyDescent="0.3">
      <c r="A391" s="36">
        <v>354</v>
      </c>
      <c r="B391" s="132" t="s">
        <v>244</v>
      </c>
      <c r="C391" s="108" t="s">
        <v>36</v>
      </c>
      <c r="D391" s="128">
        <v>20</v>
      </c>
      <c r="E391" s="128"/>
      <c r="F391" s="43"/>
      <c r="G391" s="17"/>
    </row>
    <row r="392" spans="1:7" ht="15" customHeight="1" x14ac:dyDescent="0.3">
      <c r="A392" s="36">
        <v>355</v>
      </c>
      <c r="B392" s="132" t="s">
        <v>245</v>
      </c>
      <c r="C392" s="108" t="s">
        <v>36</v>
      </c>
      <c r="D392" s="128">
        <v>5</v>
      </c>
      <c r="E392" s="128"/>
      <c r="F392" s="43"/>
      <c r="G392" s="17"/>
    </row>
    <row r="393" spans="1:7" ht="15" customHeight="1" x14ac:dyDescent="0.3">
      <c r="A393" s="36">
        <v>356</v>
      </c>
      <c r="B393" s="132" t="s">
        <v>277</v>
      </c>
      <c r="C393" s="131" t="s">
        <v>36</v>
      </c>
      <c r="D393" s="128">
        <v>15</v>
      </c>
      <c r="E393" s="128"/>
      <c r="F393" s="43"/>
      <c r="G393" s="17"/>
    </row>
    <row r="394" spans="1:7" ht="15" customHeight="1" x14ac:dyDescent="0.3">
      <c r="A394" s="36">
        <v>357</v>
      </c>
      <c r="B394" s="132" t="s">
        <v>265</v>
      </c>
      <c r="C394" s="108" t="s">
        <v>36</v>
      </c>
      <c r="D394" s="128">
        <v>4</v>
      </c>
      <c r="E394" s="128"/>
      <c r="F394" s="43"/>
      <c r="G394" s="17"/>
    </row>
    <row r="395" spans="1:7" ht="15" customHeight="1" x14ac:dyDescent="0.3">
      <c r="A395" s="36">
        <v>358</v>
      </c>
      <c r="B395" s="132" t="s">
        <v>266</v>
      </c>
      <c r="C395" s="108" t="s">
        <v>36</v>
      </c>
      <c r="D395" s="128">
        <v>3</v>
      </c>
      <c r="E395" s="128"/>
      <c r="F395" s="43"/>
      <c r="G395" s="17"/>
    </row>
    <row r="396" spans="1:7" ht="15" customHeight="1" x14ac:dyDescent="0.3">
      <c r="A396" s="36">
        <v>359</v>
      </c>
      <c r="B396" s="132" t="s">
        <v>267</v>
      </c>
      <c r="C396" s="108" t="s">
        <v>36</v>
      </c>
      <c r="D396" s="128">
        <v>4</v>
      </c>
      <c r="E396" s="128"/>
      <c r="F396" s="43"/>
      <c r="G396" s="17"/>
    </row>
    <row r="397" spans="1:7" ht="15" customHeight="1" x14ac:dyDescent="0.3">
      <c r="A397" s="36">
        <v>360</v>
      </c>
      <c r="B397" s="132" t="s">
        <v>268</v>
      </c>
      <c r="C397" s="108" t="s">
        <v>36</v>
      </c>
      <c r="D397" s="128">
        <v>2</v>
      </c>
      <c r="E397" s="128"/>
      <c r="F397" s="43"/>
      <c r="G397" s="17"/>
    </row>
    <row r="398" spans="1:7" ht="15" customHeight="1" x14ac:dyDescent="0.3">
      <c r="A398" s="36">
        <v>361</v>
      </c>
      <c r="B398" s="132" t="s">
        <v>269</v>
      </c>
      <c r="C398" s="108" t="s">
        <v>36</v>
      </c>
      <c r="D398" s="128">
        <v>6</v>
      </c>
      <c r="E398" s="128"/>
      <c r="F398" s="43"/>
      <c r="G398" s="17"/>
    </row>
    <row r="399" spans="1:7" ht="15" customHeight="1" x14ac:dyDescent="0.3">
      <c r="A399" s="36">
        <v>362</v>
      </c>
      <c r="B399" s="132" t="s">
        <v>263</v>
      </c>
      <c r="C399" s="108" t="s">
        <v>36</v>
      </c>
      <c r="D399" s="128">
        <v>1</v>
      </c>
      <c r="E399" s="128"/>
      <c r="F399" s="43"/>
      <c r="G399" s="17"/>
    </row>
    <row r="400" spans="1:7" ht="15" customHeight="1" x14ac:dyDescent="0.3">
      <c r="A400" s="36">
        <v>363</v>
      </c>
      <c r="B400" s="132" t="s">
        <v>264</v>
      </c>
      <c r="C400" s="108" t="s">
        <v>36</v>
      </c>
      <c r="D400" s="128">
        <v>4</v>
      </c>
      <c r="E400" s="128"/>
      <c r="F400" s="43"/>
      <c r="G400" s="17"/>
    </row>
    <row r="401" spans="1:10" ht="15" customHeight="1" x14ac:dyDescent="0.3">
      <c r="A401" s="36">
        <v>364</v>
      </c>
      <c r="B401" s="132" t="s">
        <v>278</v>
      </c>
      <c r="C401" s="108" t="s">
        <v>36</v>
      </c>
      <c r="D401" s="55">
        <v>1</v>
      </c>
      <c r="E401" s="17"/>
      <c r="F401" s="43"/>
      <c r="G401" s="17"/>
    </row>
    <row r="402" spans="1:10" ht="15" customHeight="1" x14ac:dyDescent="0.3">
      <c r="A402" s="36">
        <v>365</v>
      </c>
      <c r="B402" s="132" t="s">
        <v>270</v>
      </c>
      <c r="C402" s="108" t="s">
        <v>36</v>
      </c>
      <c r="D402" s="55">
        <v>2</v>
      </c>
      <c r="E402" s="17"/>
      <c r="F402" s="43"/>
      <c r="G402" s="17"/>
    </row>
    <row r="403" spans="1:10" ht="15" customHeight="1" x14ac:dyDescent="0.35">
      <c r="A403" s="36"/>
      <c r="B403"/>
      <c r="C403" s="245"/>
      <c r="D403"/>
      <c r="E403"/>
      <c r="F403" s="232">
        <f>SUM(F345:F402)</f>
        <v>0</v>
      </c>
      <c r="G403" s="233">
        <f>SUM(G386:G402)</f>
        <v>0</v>
      </c>
    </row>
    <row r="404" spans="1:10" x14ac:dyDescent="0.3">
      <c r="A404" s="36">
        <v>366</v>
      </c>
      <c r="B404" s="5" t="s">
        <v>307</v>
      </c>
      <c r="C404" s="116" t="s">
        <v>308</v>
      </c>
      <c r="D404" s="115">
        <v>24</v>
      </c>
      <c r="E404" s="115"/>
      <c r="G404" s="15"/>
    </row>
    <row r="405" spans="1:10" x14ac:dyDescent="0.3">
      <c r="A405" s="36">
        <v>367</v>
      </c>
      <c r="B405" s="3" t="s">
        <v>26</v>
      </c>
      <c r="C405" s="25" t="s">
        <v>142</v>
      </c>
      <c r="D405" s="54">
        <v>10</v>
      </c>
      <c r="E405" s="15"/>
      <c r="F405" s="42"/>
      <c r="G405" s="45"/>
    </row>
    <row r="406" spans="1:10" ht="15" customHeight="1" x14ac:dyDescent="0.3">
      <c r="A406" s="36">
        <v>368</v>
      </c>
      <c r="B406" s="3" t="s">
        <v>24</v>
      </c>
      <c r="C406" s="25" t="s">
        <v>142</v>
      </c>
      <c r="D406" s="54">
        <v>20</v>
      </c>
      <c r="E406" s="15"/>
      <c r="F406" s="42"/>
      <c r="G406" s="45"/>
    </row>
    <row r="407" spans="1:10" ht="15" customHeight="1" x14ac:dyDescent="0.3">
      <c r="A407" s="36">
        <v>369</v>
      </c>
      <c r="B407" s="3" t="s">
        <v>25</v>
      </c>
      <c r="C407" s="25" t="s">
        <v>142</v>
      </c>
      <c r="D407" s="54">
        <v>10</v>
      </c>
      <c r="E407" s="15"/>
      <c r="F407" s="42"/>
      <c r="G407" s="45"/>
    </row>
    <row r="408" spans="1:10" x14ac:dyDescent="0.3">
      <c r="A408" s="36">
        <v>370</v>
      </c>
      <c r="B408" s="3" t="s">
        <v>27</v>
      </c>
      <c r="C408" s="25" t="s">
        <v>142</v>
      </c>
      <c r="D408" s="54">
        <v>10</v>
      </c>
      <c r="E408" s="15"/>
      <c r="G408" s="15"/>
    </row>
    <row r="409" spans="1:10" ht="15" customHeight="1" x14ac:dyDescent="0.35">
      <c r="E409" s="259">
        <f>F407+F406+F405+F343++F314+F308+F298+F289+F212+F33+F403</f>
        <v>0</v>
      </c>
      <c r="F409" s="260"/>
      <c r="G409" s="45"/>
      <c r="J409" s="251"/>
    </row>
    <row r="410" spans="1:10" ht="15" customHeight="1" x14ac:dyDescent="0.35">
      <c r="F410" s="261">
        <f>G403+G343+G314+G308+G298+G289+G212+G408+G404</f>
        <v>0</v>
      </c>
      <c r="G410" s="262"/>
    </row>
    <row r="413" spans="1:10" ht="23.4" x14ac:dyDescent="0.45">
      <c r="E413" s="257">
        <f>E409+F410</f>
        <v>0</v>
      </c>
      <c r="F413" s="258"/>
    </row>
  </sheetData>
  <mergeCells count="3">
    <mergeCell ref="E413:F413"/>
    <mergeCell ref="E409:F409"/>
    <mergeCell ref="F410:G410"/>
  </mergeCells>
  <printOptions horizontalCentered="1"/>
  <pageMargins left="0.23622047244094491" right="0.23622047244094491" top="0.39370078740157483" bottom="0.39370078740157483" header="0.31496062992125984" footer="0.31496062992125984"/>
  <pageSetup paperSize="9" orientation="landscape" verticalDpi="1200" r:id="rId1"/>
  <ignoredErrors>
    <ignoredError sqref="G40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2021-03-26T10:20:28Z</dcterms:modified>
</cp:coreProperties>
</file>