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D1D7A514-1F35-4284-BF02-3F51AE550FB1}" xr6:coauthVersionLast="45" xr6:coauthVersionMax="45" xr10:uidLastSave="{00000000-0000-0000-0000-000000000000}"/>
  <bookViews>
    <workbookView xWindow="-120" yWindow="-120" windowWidth="29040" windowHeight="15840" tabRatio="344" xr2:uid="{00000000-000D-0000-FFFF-FFFF00000000}"/>
  </bookViews>
  <sheets>
    <sheet name="Загальна" sheetId="1" r:id="rId1"/>
  </sheets>
  <definedNames>
    <definedName name="_xlnm.Print_Area" localSheetId="0">Загальна!$A$1:$H$18</definedName>
  </definedNames>
  <calcPr calcId="191029"/>
</workbook>
</file>

<file path=xl/calcChain.xml><?xml version="1.0" encoding="utf-8"?>
<calcChain xmlns="http://schemas.openxmlformats.org/spreadsheetml/2006/main">
  <c r="D11" i="1" l="1"/>
  <c r="D15" i="1"/>
  <c r="D14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<sst xmlns="http://schemas.openxmlformats.org/spreadsheetml/2006/main" count="29" uniqueCount="24">
  <si>
    <t>№ п/п</t>
  </si>
  <si>
    <t>Вартість обладнання, грн. з ПДВ</t>
  </si>
  <si>
    <t>Вартість робіт,
 грн. з ПДВ</t>
  </si>
  <si>
    <t>Одиниця виміру</t>
  </si>
  <si>
    <t>Найменування робіт</t>
  </si>
  <si>
    <t>Загальна вартість,
грн. з ПДВ</t>
  </si>
  <si>
    <t xml:space="preserve">Кількість </t>
  </si>
  <si>
    <t>Вартість матеріалів грн. з ПДВ</t>
  </si>
  <si>
    <t xml:space="preserve"> м2</t>
  </si>
  <si>
    <t>Влаштування озеленення територій</t>
  </si>
  <si>
    <t xml:space="preserve"> м.п.</t>
  </si>
  <si>
    <t>Монтаж поребрика з граніту (1000*200*80)</t>
  </si>
  <si>
    <t>Влаштування тротуарів, доріжок (цегла 200*100 H=60мм. термообробленний граніт з однієї сторони)</t>
  </si>
  <si>
    <t>Влаштування вимощення біля будинків (плити  H=25 мм. термообробленний граніт з однієї сторони з ізоляцією промазкою по стіні будинку праймером в 1 шар )</t>
  </si>
  <si>
    <t>Влаштування покриття з терасної дошки на регулюємих опорах з гідроізоляцією по стіні будику праймером в 1 шар.</t>
  </si>
  <si>
    <t>Монтаж бордюра гранітного 1000.300.150</t>
  </si>
  <si>
    <t>Влаштування проїздної частини (цегла 200*100 H=80мм. термообробленній граніт з однієї сторони)</t>
  </si>
  <si>
    <t>Ділянка №90(А-1), 89(А-2), 28(А-3), 86(А-4), пунк охорони.</t>
  </si>
  <si>
    <t xml:space="preserve">Всього зазальна вртість </t>
  </si>
  <si>
    <t xml:space="preserve">Висадження зелених насаджень. Туя західна, сорт Колумна </t>
  </si>
  <si>
    <t>шт.</t>
  </si>
  <si>
    <t>Влаштування автоматичного поливу озеленення територій</t>
  </si>
  <si>
    <t xml:space="preserve">м2 </t>
  </si>
  <si>
    <t xml:space="preserve">  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</si>
</sst>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&quot;-&quot;??_₴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7" fillId="0" borderId="4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7" fillId="2" borderId="7" xfId="0" applyNumberFormat="1" applyFont="1" applyFill="1" applyBorder="1" applyAlignment="1" applyProtection="1">
      <alignment horizontal="center" vertical="center" wrapText="1"/>
    </xf>
    <xf numFmtId="4" fontId="7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topLeftCell="A3" zoomScale="85" zoomScaleNormal="85" zoomScaleSheetLayoutView="100" workbookViewId="0">
      <selection activeCell="J7" sqref="J7"/>
    </sheetView>
  </sheetViews>
  <sheetFormatPr defaultColWidth="9.140625" defaultRowHeight="15" x14ac:dyDescent="0.25"/>
  <cols>
    <col min="1" max="1" width="7" style="6" customWidth="1"/>
    <col min="2" max="2" width="52" style="2" customWidth="1"/>
    <col min="3" max="3" width="12.28515625" style="2" bestFit="1" customWidth="1"/>
    <col min="4" max="4" width="11.28515625" style="6" customWidth="1"/>
    <col min="5" max="5" width="15.5703125" style="6" customWidth="1"/>
    <col min="6" max="6" width="15.7109375" style="3" customWidth="1"/>
    <col min="7" max="7" width="15.7109375" style="2" hidden="1" customWidth="1"/>
    <col min="8" max="8" width="22.85546875" style="2" customWidth="1"/>
    <col min="9" max="11" width="11.28515625" style="2" customWidth="1"/>
    <col min="12" max="12" width="18.28515625" style="2" customWidth="1"/>
    <col min="13" max="13" width="12.7109375" style="2" customWidth="1"/>
    <col min="14" max="16384" width="9.140625" style="1"/>
  </cols>
  <sheetData>
    <row r="1" spans="1:13" ht="15.75" x14ac:dyDescent="0.25">
      <c r="H1" s="7"/>
    </row>
    <row r="2" spans="1:13" ht="23.25" customHeight="1" x14ac:dyDescent="0.25">
      <c r="A2" s="31"/>
      <c r="B2" s="31"/>
      <c r="C2" s="31"/>
      <c r="D2" s="31"/>
      <c r="E2" s="31"/>
      <c r="F2" s="31"/>
      <c r="G2" s="31"/>
      <c r="H2" s="4"/>
      <c r="I2" s="4"/>
      <c r="J2" s="4"/>
      <c r="K2" s="4"/>
      <c r="L2" s="4"/>
      <c r="M2" s="4"/>
    </row>
    <row r="3" spans="1:13" s="6" customFormat="1" ht="7.5" customHeight="1" thickBot="1" x14ac:dyDescent="0.3">
      <c r="A3" s="32"/>
      <c r="B3" s="32"/>
      <c r="C3" s="32"/>
      <c r="D3" s="32"/>
      <c r="E3" s="32"/>
      <c r="F3" s="32"/>
      <c r="G3" s="32"/>
      <c r="H3" s="5"/>
      <c r="I3" s="5"/>
      <c r="J3" s="5"/>
      <c r="K3" s="5"/>
      <c r="L3" s="5"/>
      <c r="M3" s="5"/>
    </row>
    <row r="4" spans="1:13" ht="79.5" customHeight="1" thickBot="1" x14ac:dyDescent="0.3">
      <c r="A4" s="9" t="s">
        <v>0</v>
      </c>
      <c r="B4" s="9" t="s">
        <v>4</v>
      </c>
      <c r="C4" s="9" t="s">
        <v>3</v>
      </c>
      <c r="D4" s="9" t="s">
        <v>6</v>
      </c>
      <c r="E4" s="9" t="s">
        <v>2</v>
      </c>
      <c r="F4" s="9" t="s">
        <v>7</v>
      </c>
      <c r="G4" s="9" t="s">
        <v>1</v>
      </c>
      <c r="H4" s="9" t="s">
        <v>5</v>
      </c>
      <c r="I4" s="1"/>
      <c r="J4" s="6"/>
      <c r="K4" s="1"/>
      <c r="L4" s="1"/>
      <c r="M4" s="1"/>
    </row>
    <row r="5" spans="1:13" s="6" customFormat="1" ht="19.5" thickBot="1" x14ac:dyDescent="0.3">
      <c r="A5" s="20"/>
      <c r="B5" s="33" t="s">
        <v>17</v>
      </c>
      <c r="C5" s="34"/>
      <c r="D5" s="34"/>
      <c r="E5" s="34"/>
      <c r="F5" s="34"/>
      <c r="G5" s="34"/>
      <c r="H5" s="35"/>
    </row>
    <row r="6" spans="1:13" s="8" customFormat="1" ht="57" thickBot="1" x14ac:dyDescent="0.3">
      <c r="A6" s="15">
        <v>1</v>
      </c>
      <c r="B6" s="12" t="s">
        <v>16</v>
      </c>
      <c r="C6" s="17" t="s">
        <v>8</v>
      </c>
      <c r="D6" s="17">
        <f>429+130</f>
        <v>559</v>
      </c>
      <c r="E6" s="13"/>
      <c r="F6" s="13"/>
      <c r="G6" s="14"/>
      <c r="H6" s="10"/>
    </row>
    <row r="7" spans="1:13" s="8" customFormat="1" ht="57" thickBot="1" x14ac:dyDescent="0.3">
      <c r="A7" s="16">
        <v>2</v>
      </c>
      <c r="B7" s="12" t="s">
        <v>14</v>
      </c>
      <c r="C7" s="17" t="s">
        <v>8</v>
      </c>
      <c r="D7" s="17">
        <f>293+287+284+291</f>
        <v>1155</v>
      </c>
      <c r="E7" s="13"/>
      <c r="F7" s="13"/>
      <c r="G7" s="14"/>
      <c r="H7" s="10"/>
    </row>
    <row r="8" spans="1:13" s="8" customFormat="1" ht="57" thickBot="1" x14ac:dyDescent="0.3">
      <c r="A8" s="15">
        <v>3</v>
      </c>
      <c r="B8" s="12" t="s">
        <v>12</v>
      </c>
      <c r="C8" s="17" t="s">
        <v>8</v>
      </c>
      <c r="D8" s="17">
        <f>88+47+18+99</f>
        <v>252</v>
      </c>
      <c r="E8" s="13"/>
      <c r="F8" s="13"/>
      <c r="G8" s="14"/>
      <c r="H8" s="10"/>
    </row>
    <row r="9" spans="1:13" s="8" customFormat="1" ht="94.5" thickBot="1" x14ac:dyDescent="0.3">
      <c r="A9" s="16">
        <v>4</v>
      </c>
      <c r="B9" s="12" t="s">
        <v>13</v>
      </c>
      <c r="C9" s="17" t="s">
        <v>8</v>
      </c>
      <c r="D9" s="17">
        <f>17+19+12+21</f>
        <v>69</v>
      </c>
      <c r="E9" s="13"/>
      <c r="F9" s="13"/>
      <c r="G9" s="14"/>
      <c r="H9" s="10"/>
    </row>
    <row r="10" spans="1:13" s="8" customFormat="1" ht="19.5" thickBot="1" x14ac:dyDescent="0.3">
      <c r="A10" s="15">
        <v>5</v>
      </c>
      <c r="B10" s="12" t="s">
        <v>9</v>
      </c>
      <c r="C10" s="17" t="s">
        <v>8</v>
      </c>
      <c r="D10" s="17">
        <f>604.1+801.1+911.8+593.8</f>
        <v>2910.8</v>
      </c>
      <c r="E10" s="13"/>
      <c r="F10" s="13"/>
      <c r="G10" s="11"/>
      <c r="H10" s="11"/>
    </row>
    <row r="11" spans="1:13" s="8" customFormat="1" ht="19.5" thickBot="1" x14ac:dyDescent="0.3">
      <c r="A11" s="25">
        <v>6</v>
      </c>
      <c r="B11" s="27" t="s">
        <v>21</v>
      </c>
      <c r="C11" s="24" t="s">
        <v>22</v>
      </c>
      <c r="D11" s="24">
        <f>604.1+801.1+911.8+593.8</f>
        <v>2910.8</v>
      </c>
      <c r="E11" s="29"/>
      <c r="F11" s="29"/>
      <c r="G11" s="11"/>
      <c r="H11" s="25"/>
    </row>
    <row r="12" spans="1:13" s="8" customFormat="1" ht="19.5" thickBot="1" x14ac:dyDescent="0.3">
      <c r="A12" s="26"/>
      <c r="B12" s="28"/>
      <c r="C12" s="23" t="s">
        <v>23</v>
      </c>
      <c r="D12" s="23">
        <v>13217.19</v>
      </c>
      <c r="E12" s="30"/>
      <c r="F12" s="30"/>
      <c r="G12" s="11"/>
      <c r="H12" s="26"/>
    </row>
    <row r="13" spans="1:13" s="8" customFormat="1" ht="38.25" thickBot="1" x14ac:dyDescent="0.3">
      <c r="A13" s="15">
        <v>7</v>
      </c>
      <c r="B13" s="18" t="s">
        <v>19</v>
      </c>
      <c r="C13" s="17" t="s">
        <v>20</v>
      </c>
      <c r="D13" s="17">
        <v>305</v>
      </c>
      <c r="E13" s="13"/>
      <c r="F13" s="13"/>
      <c r="G13" s="11"/>
      <c r="H13" s="11"/>
    </row>
    <row r="14" spans="1:13" s="8" customFormat="1" ht="24.75" customHeight="1" thickBot="1" x14ac:dyDescent="0.3">
      <c r="A14" s="15">
        <v>8</v>
      </c>
      <c r="B14" s="18" t="s">
        <v>15</v>
      </c>
      <c r="C14" s="17" t="s">
        <v>10</v>
      </c>
      <c r="D14" s="17">
        <f>130+51+27</f>
        <v>208</v>
      </c>
      <c r="E14" s="13"/>
      <c r="F14" s="13"/>
      <c r="G14" s="11"/>
      <c r="H14" s="11"/>
    </row>
    <row r="15" spans="1:13" s="8" customFormat="1" ht="23.25" customHeight="1" thickBot="1" x14ac:dyDescent="0.3">
      <c r="A15" s="15">
        <v>9</v>
      </c>
      <c r="B15" s="18" t="s">
        <v>11</v>
      </c>
      <c r="C15" s="17" t="s">
        <v>10</v>
      </c>
      <c r="D15" s="16">
        <f>253+201+136+219+18</f>
        <v>827</v>
      </c>
      <c r="E15" s="13"/>
      <c r="F15" s="13"/>
      <c r="G15" s="11"/>
      <c r="H15" s="21"/>
    </row>
    <row r="16" spans="1:13" s="8" customFormat="1" ht="25.5" customHeight="1" thickBot="1" x14ac:dyDescent="0.3">
      <c r="A16" s="15"/>
      <c r="B16" s="36" t="s">
        <v>18</v>
      </c>
      <c r="C16" s="37"/>
      <c r="D16" s="37"/>
      <c r="E16" s="37"/>
      <c r="F16" s="37"/>
      <c r="G16" s="19"/>
      <c r="H16" s="21"/>
    </row>
    <row r="17" spans="1:8" s="8" customFormat="1" ht="19.5" thickBot="1" x14ac:dyDescent="0.3">
      <c r="A17" s="15"/>
      <c r="B17" s="18"/>
      <c r="C17" s="17"/>
      <c r="D17" s="16"/>
      <c r="E17" s="13"/>
      <c r="F17" s="13"/>
      <c r="G17" s="11"/>
      <c r="H17" s="11"/>
    </row>
    <row r="18" spans="1:8" s="8" customFormat="1" ht="33.75" customHeight="1" x14ac:dyDescent="0.25">
      <c r="A18" s="38"/>
      <c r="B18" s="38"/>
      <c r="C18" s="22"/>
      <c r="D18" s="22"/>
      <c r="E18" s="22"/>
      <c r="F18" s="22"/>
      <c r="G18" s="22"/>
      <c r="H18" s="22"/>
    </row>
  </sheetData>
  <sheetProtection formatCells="0"/>
  <mergeCells count="10">
    <mergeCell ref="A18:B18"/>
    <mergeCell ref="B5:H5"/>
    <mergeCell ref="B16:F16"/>
    <mergeCell ref="A2:G2"/>
    <mergeCell ref="A3:G3"/>
    <mergeCell ref="A11:A12"/>
    <mergeCell ref="B11:B12"/>
    <mergeCell ref="E11:E12"/>
    <mergeCell ref="F11:F12"/>
    <mergeCell ref="H11:H12"/>
  </mergeCells>
  <pageMargins left="0.59055118110236227" right="0.19685039370078741" top="0.19685039370078741" bottom="0.19685039370078741" header="0" footer="0.19685039370078741"/>
  <pageSetup paperSize="9" scale="69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Загальна</vt:lpstr>
      <vt:lpstr>Загальна!Область_печати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2021-04-09T08:26:43Z</dcterms:modified>
</cp:coreProperties>
</file>