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s4\Desktop\На тендер по ФАСАДУ ДОМА\"/>
    </mc:Choice>
  </mc:AlternateContent>
  <bookViews>
    <workbookView xWindow="0" yWindow="0" windowWidth="19200" windowHeight="70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0" i="1"/>
  <c r="G55" i="1" l="1"/>
  <c r="G58" i="1" l="1"/>
  <c r="G36" i="1"/>
  <c r="G59" i="1" l="1"/>
  <c r="G60" i="1" s="1"/>
</calcChain>
</file>

<file path=xl/sharedStrings.xml><?xml version="1.0" encoding="utf-8"?>
<sst xmlns="http://schemas.openxmlformats.org/spreadsheetml/2006/main" count="88" uniqueCount="63">
  <si>
    <t>№п/п</t>
  </si>
  <si>
    <t>Найменування</t>
  </si>
  <si>
    <t>кількість</t>
  </si>
  <si>
    <t>Об'єм робіт, м кв</t>
  </si>
  <si>
    <t>Ціна за  од. вим, грн</t>
  </si>
  <si>
    <t>Сума, грн</t>
  </si>
  <si>
    <t>шт</t>
  </si>
  <si>
    <t>пач</t>
  </si>
  <si>
    <t>Кутник перфор. з сіткою пластик 7*7, 3 м</t>
  </si>
  <si>
    <t>Цокольний профіль алюм LO-103/0,6- 2,5м</t>
  </si>
  <si>
    <t>Витратні матеріали</t>
  </si>
  <si>
    <t>Доставка матеріалів</t>
  </si>
  <si>
    <t>Загалом матеріали, грн</t>
  </si>
  <si>
    <t>Ціни на матеріли дісні протягом 7 днів від дати КП</t>
  </si>
  <si>
    <t>Роботи</t>
  </si>
  <si>
    <t>Підготовка основи (очищення від бруду та пилу)</t>
  </si>
  <si>
    <t>м2</t>
  </si>
  <si>
    <t>Поклейка утеплювача (базальтової вати), інсталяція дюбелей</t>
  </si>
  <si>
    <t xml:space="preserve">Армування утеплювача  (базальтової вати) склосіткою </t>
  </si>
  <si>
    <t>Грунтування грунтуючею фарбою з кварцевим піском</t>
  </si>
  <si>
    <t>Нанесення декоративної штукатурки  баранець готова в відрах - силікон</t>
  </si>
  <si>
    <t>Додаткові види робіт</t>
  </si>
  <si>
    <t>Оренда будів. Лісів</t>
  </si>
  <si>
    <t>комплект</t>
  </si>
  <si>
    <t>Транспортні витрати</t>
  </si>
  <si>
    <t>Загалом робіт, грн</t>
  </si>
  <si>
    <t>Загалом по комерційній пропозиції, грн</t>
  </si>
  <si>
    <t>Склосітка фасадна Синя мастернет 5*5, 160г/м2,50м</t>
  </si>
  <si>
    <t>MP MajsterGrunt Silikonowy Силіконовий грунт база світла 10 кг</t>
  </si>
  <si>
    <t>м.п</t>
  </si>
  <si>
    <t>БМ Клей-104 Клейова суміш цементна/ПП ТА МВ, 25кг</t>
  </si>
  <si>
    <t>БМ Клей-114 Клейова,арм. суміш для ПП та МВ, 25кг</t>
  </si>
  <si>
    <t>Пінополістерол ТехноНІКОЛЬ CARBON EKO 1180*580*50 (0,68м2)</t>
  </si>
  <si>
    <t>БМ Клей-12 Клейова суміш цем для плитки,25кг</t>
  </si>
  <si>
    <t>Поклейка декора под дерево</t>
  </si>
  <si>
    <t>Пінопласт  ПСБ-С-25,  50мм, 11 кг (димарі та молдінги)</t>
  </si>
  <si>
    <t>Тонування штукатурки для молдінгів колір не вказан</t>
  </si>
  <si>
    <t>Облаштування плиткою</t>
  </si>
  <si>
    <t>Карніз з пінопласту під ключ</t>
  </si>
  <si>
    <t>Sika Boom-582 , профес. клей піна під пістолет</t>
  </si>
  <si>
    <t xml:space="preserve">Термодюб., з мет.цв. та термозаглушкою 10*180-50шт </t>
  </si>
  <si>
    <t>MP Majster Tynk Штукат силікон База світла Баранець 1,5 мм , 25 кг</t>
  </si>
  <si>
    <t xml:space="preserve">Матеріали+Роботи по утепленню фасада та нанесенню декоративної штукатурки </t>
  </si>
  <si>
    <t>Комерційна пропозиція від "____"_________ 2021 року</t>
  </si>
  <si>
    <t>Матеріали</t>
  </si>
  <si>
    <t xml:space="preserve">Утеплення відкосів </t>
  </si>
  <si>
    <r>
      <t xml:space="preserve">ЗАМОВНИК: </t>
    </r>
    <r>
      <rPr>
        <b/>
        <sz val="10"/>
        <color rgb="FF0070C0"/>
        <rFont val="Calibri"/>
        <family val="2"/>
        <charset val="204"/>
        <scheme val="minor"/>
      </rPr>
      <t>Писеренко Ірина,</t>
    </r>
  </si>
  <si>
    <t>тел. viber +380932702632, irindomik@ukr.net</t>
  </si>
  <si>
    <r>
      <t xml:space="preserve">ВИКОНАВЕЦЬ </t>
    </r>
    <r>
      <rPr>
        <sz val="10"/>
        <rFont val="Calibri"/>
        <family val="2"/>
        <charset val="204"/>
        <scheme val="minor"/>
      </rPr>
      <t xml:space="preserve">(вкажіть свої П.І.П. та контакти!): </t>
    </r>
  </si>
  <si>
    <r>
      <t xml:space="preserve">Дата виконання: </t>
    </r>
    <r>
      <rPr>
        <b/>
        <sz val="11"/>
        <color rgb="FF0070C0"/>
        <rFont val="Calibri"/>
        <family val="2"/>
        <charset val="204"/>
        <scheme val="minor"/>
      </rPr>
      <t>серпень 2021 р.</t>
    </r>
  </si>
  <si>
    <r>
      <t>Опис стану об'єкта:</t>
    </r>
    <r>
      <rPr>
        <b/>
        <sz val="9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новобудова з газоблоку</t>
    </r>
  </si>
  <si>
    <r>
      <t xml:space="preserve">Об'єкт : </t>
    </r>
    <r>
      <rPr>
        <sz val="10"/>
        <rFont val="Calibri"/>
        <family val="2"/>
        <charset val="204"/>
        <scheme val="minor"/>
      </rPr>
      <t>Бортничі, вул. Лісова 98</t>
    </r>
  </si>
  <si>
    <t>Мін вата 100 мм</t>
  </si>
  <si>
    <r>
      <t xml:space="preserve">ПРИМІТКА: </t>
    </r>
    <r>
      <rPr>
        <sz val="11"/>
        <color theme="1"/>
        <rFont val="Calibri"/>
        <family val="2"/>
        <charset val="204"/>
        <scheme val="minor"/>
      </rPr>
      <t xml:space="preserve">В даній формі я очікую на детальний прорахунок та гарантії на роботи та матеріали. </t>
    </r>
    <r>
      <rPr>
        <b/>
        <u/>
        <sz val="11"/>
        <color theme="1"/>
        <rFont val="Calibri"/>
        <family val="2"/>
        <charset val="204"/>
        <scheme val="minor"/>
      </rPr>
      <t xml:space="preserve">В форму Виконавець може вносити зміни по роботам та матеріалам на свій розсуд, але не спрощуючи її - форма заповнена лише як приклад. </t>
    </r>
    <r>
      <rPr>
        <sz val="11"/>
        <color theme="1"/>
        <rFont val="Calibri"/>
        <family val="2"/>
        <charset val="204"/>
        <scheme val="minor"/>
      </rPr>
      <t>В разі запитань звертайтесь на вказаний телефон. В разі потреби можливий виїзд на об*єкт для уточнень по прорахункам та особистої зустрічі.</t>
    </r>
  </si>
  <si>
    <r>
      <t xml:space="preserve">ЗАВДАННЯ: </t>
    </r>
    <r>
      <rPr>
        <sz val="11"/>
        <color theme="1"/>
        <rFont val="Calibri"/>
        <family val="2"/>
        <charset val="204"/>
        <scheme val="minor"/>
      </rPr>
      <t xml:space="preserve">Утеплення фасаду </t>
    </r>
    <r>
      <rPr>
        <u/>
        <sz val="11"/>
        <color theme="1"/>
        <rFont val="Calibri"/>
        <family val="2"/>
        <charset val="204"/>
        <scheme val="minor"/>
      </rPr>
      <t>будинку</t>
    </r>
    <r>
      <rPr>
        <sz val="11"/>
        <color theme="1"/>
        <rFont val="Calibri"/>
        <family val="2"/>
        <charset val="204"/>
        <scheme val="minor"/>
      </rPr>
      <t xml:space="preserve"> мінватою (100мм) та декоративна штукатурка (баранець). Декоративна штукатурка фасаду </t>
    </r>
    <r>
      <rPr>
        <u/>
        <sz val="11"/>
        <color theme="1"/>
        <rFont val="Calibri"/>
        <family val="2"/>
        <charset val="204"/>
        <scheme val="minor"/>
      </rPr>
      <t>гаражу</t>
    </r>
    <r>
      <rPr>
        <sz val="11"/>
        <color theme="1"/>
        <rFont val="Calibri"/>
        <family val="2"/>
        <charset val="204"/>
        <scheme val="minor"/>
      </rPr>
      <t xml:space="preserve"> (без утеплення). Облаштування цоколю, відмостки, встановлення водостічної системи, труб водостоку, підшивка звісів покрівлі будинку та гаражу, лобова дошка покрівлі, </t>
    </r>
    <r>
      <rPr>
        <u/>
        <sz val="11"/>
        <color theme="1"/>
        <rFont val="Calibri"/>
        <family val="2"/>
        <charset val="204"/>
        <scheme val="minor"/>
      </rPr>
      <t>декор ганку</t>
    </r>
    <r>
      <rPr>
        <sz val="11"/>
        <color theme="1"/>
        <rFont val="Calibri"/>
        <family val="2"/>
        <charset val="204"/>
        <scheme val="minor"/>
      </rPr>
      <t xml:space="preserve"> (облицювання декоративною плиткою, облаштування підлоги ганку та перил ганку). </t>
    </r>
  </si>
  <si>
    <t xml:space="preserve">Загалом по комерційній пропозиції, $  </t>
  </si>
  <si>
    <t>Нанесення декоративної штукатурки на гараж</t>
  </si>
  <si>
    <t>Улаштування відмостки</t>
  </si>
  <si>
    <t>Облашування цоколю</t>
  </si>
  <si>
    <t>Обалштування відкосів</t>
  </si>
  <si>
    <t>Встановлення водостічної системи</t>
  </si>
  <si>
    <t>Облицювання плиткою ганку</t>
  </si>
  <si>
    <t>Прибирання та вивіз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</si>
</sst>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wrapText="1"/>
    </xf>
    <xf numFmtId="0" fontId="0" fillId="0" borderId="0" xfId="0" applyFont="1"/>
    <xf numFmtId="0" fontId="6" fillId="0" borderId="0" xfId="0" applyFont="1"/>
    <xf numFmtId="0" fontId="7" fillId="0" borderId="4" xfId="0" applyFont="1" applyBorder="1" applyAlignment="1">
      <alignment vertical="top" wrapText="1"/>
    </xf>
    <xf numFmtId="1" fontId="0" fillId="0" borderId="4" xfId="0" applyNumberFormat="1" applyFont="1" applyBorder="1" applyAlignment="1">
      <alignment horizontal="right" vertical="top"/>
    </xf>
    <xf numFmtId="0" fontId="0" fillId="0" borderId="4" xfId="0" applyFont="1" applyBorder="1" applyAlignment="1">
      <alignment horizontal="right" vertical="top"/>
    </xf>
    <xf numFmtId="0" fontId="0" fillId="0" borderId="2" xfId="0" applyFont="1" applyBorder="1" applyAlignment="1">
      <alignment horizontal="right"/>
    </xf>
    <xf numFmtId="2" fontId="8" fillId="0" borderId="4" xfId="0" applyNumberFormat="1" applyFont="1" applyBorder="1" applyAlignment="1">
      <alignment horizontal="right" vertical="top"/>
    </xf>
    <xf numFmtId="0" fontId="0" fillId="0" borderId="4" xfId="0" applyFont="1" applyBorder="1" applyAlignment="1">
      <alignment vertical="top" wrapText="1"/>
    </xf>
    <xf numFmtId="2" fontId="8" fillId="3" borderId="4" xfId="0" applyNumberFormat="1" applyFont="1" applyFill="1" applyBorder="1" applyAlignment="1">
      <alignment horizontal="right" vertical="top"/>
    </xf>
    <xf numFmtId="0" fontId="0" fillId="0" borderId="0" xfId="0" applyBorder="1"/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2" xfId="0" applyFont="1" applyBorder="1"/>
    <xf numFmtId="0" fontId="0" fillId="0" borderId="13" xfId="0" applyFont="1" applyBorder="1" applyAlignment="1">
      <alignment horizontal="right"/>
    </xf>
    <xf numFmtId="0" fontId="0" fillId="3" borderId="2" xfId="0" applyFont="1" applyFill="1" applyBorder="1" applyAlignment="1"/>
    <xf numFmtId="0" fontId="0" fillId="0" borderId="20" xfId="0" applyFont="1" applyBorder="1" applyAlignment="1">
      <alignment wrapText="1"/>
    </xf>
    <xf numFmtId="0" fontId="0" fillId="0" borderId="21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36" xfId="0" applyFont="1" applyBorder="1"/>
    <xf numFmtId="0" fontId="0" fillId="0" borderId="7" xfId="0" applyFont="1" applyBorder="1" applyAlignment="1">
      <alignment horizontal="right"/>
    </xf>
    <xf numFmtId="0" fontId="0" fillId="3" borderId="7" xfId="0" applyFont="1" applyFill="1" applyBorder="1" applyAlignment="1"/>
    <xf numFmtId="0" fontId="0" fillId="0" borderId="24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1" fillId="4" borderId="24" xfId="0" applyFont="1" applyFill="1" applyBorder="1"/>
    <xf numFmtId="0" fontId="1" fillId="4" borderId="26" xfId="0" applyFont="1" applyFill="1" applyBorder="1" applyAlignment="1"/>
    <xf numFmtId="0" fontId="0" fillId="5" borderId="8" xfId="0" applyFont="1" applyFill="1" applyBorder="1"/>
    <xf numFmtId="0" fontId="1" fillId="5" borderId="9" xfId="0" applyFont="1" applyFill="1" applyBorder="1"/>
    <xf numFmtId="1" fontId="0" fillId="5" borderId="9" xfId="0" applyNumberFormat="1" applyFont="1" applyFill="1" applyBorder="1" applyAlignment="1">
      <alignment vertical="top"/>
    </xf>
    <xf numFmtId="0" fontId="0" fillId="5" borderId="9" xfId="0" applyFont="1" applyFill="1" applyBorder="1"/>
    <xf numFmtId="0" fontId="0" fillId="5" borderId="10" xfId="0" applyFont="1" applyFill="1" applyBorder="1"/>
    <xf numFmtId="0" fontId="0" fillId="5" borderId="19" xfId="0" applyFont="1" applyFill="1" applyBorder="1"/>
    <xf numFmtId="0" fontId="1" fillId="5" borderId="17" xfId="0" applyFont="1" applyFill="1" applyBorder="1" applyAlignment="1">
      <alignment wrapText="1"/>
    </xf>
    <xf numFmtId="0" fontId="0" fillId="5" borderId="17" xfId="0" applyFont="1" applyFill="1" applyBorder="1" applyAlignment="1">
      <alignment horizontal="right"/>
    </xf>
    <xf numFmtId="0" fontId="0" fillId="5" borderId="18" xfId="0" applyFont="1" applyFill="1" applyBorder="1" applyAlignment="1">
      <alignment horizontal="right"/>
    </xf>
    <xf numFmtId="0" fontId="0" fillId="5" borderId="25" xfId="0" applyFont="1" applyFill="1" applyBorder="1"/>
    <xf numFmtId="0" fontId="1" fillId="5" borderId="11" xfId="0" applyFont="1" applyFill="1" applyBorder="1"/>
    <xf numFmtId="1" fontId="0" fillId="5" borderId="30" xfId="0" applyNumberFormat="1" applyFont="1" applyFill="1" applyBorder="1" applyAlignment="1">
      <alignment vertical="top"/>
    </xf>
    <xf numFmtId="0" fontId="0" fillId="5" borderId="11" xfId="0" applyFont="1" applyFill="1" applyBorder="1"/>
    <xf numFmtId="0" fontId="0" fillId="5" borderId="31" xfId="0" applyFont="1" applyFill="1" applyBorder="1"/>
    <xf numFmtId="0" fontId="2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2" fillId="2" borderId="42" xfId="0" applyFont="1" applyFill="1" applyBorder="1" applyAlignment="1"/>
    <xf numFmtId="0" fontId="3" fillId="2" borderId="42" xfId="0" applyFont="1" applyFill="1" applyBorder="1" applyAlignment="1">
      <alignment wrapText="1"/>
    </xf>
    <xf numFmtId="0" fontId="10" fillId="4" borderId="1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 shrinkToFit="1"/>
    </xf>
    <xf numFmtId="0" fontId="1" fillId="0" borderId="5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42" xfId="0" applyFont="1" applyBorder="1" applyAlignment="1">
      <alignment horizontal="left" vertical="top" wrapText="1" shrinkToFit="1"/>
    </xf>
    <xf numFmtId="0" fontId="1" fillId="4" borderId="25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10" fillId="4" borderId="27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right" vertical="center"/>
    </xf>
    <xf numFmtId="0" fontId="0" fillId="0" borderId="39" xfId="0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0" fontId="4" fillId="4" borderId="0" xfId="0" applyFont="1" applyFill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3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8" xfId="0" applyFont="1" applyBorder="1" applyAlignment="1"/>
    <xf numFmtId="0" fontId="0" fillId="0" borderId="40" xfId="0" applyFont="1" applyBorder="1" applyAlignment="1"/>
    <xf numFmtId="0" fontId="0" fillId="0" borderId="11" xfId="0" applyFont="1" applyBorder="1" applyAlignment="1"/>
    <xf numFmtId="0" fontId="0" fillId="3" borderId="38" xfId="0" applyFont="1" applyFill="1" applyBorder="1" applyAlignment="1">
      <alignment horizontal="right"/>
    </xf>
    <xf numFmtId="0" fontId="0" fillId="3" borderId="40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42" xfId="0" applyFont="1" applyFill="1" applyBorder="1" applyAlignment="1">
      <alignment horizontal="left"/>
    </xf>
    <xf numFmtId="0" fontId="16" fillId="0" borderId="12" xfId="0" applyFont="1" applyBorder="1"/>
    <xf numFmtId="0" fontId="16" fillId="0" borderId="4" xfId="0" applyFont="1" applyBorder="1" applyAlignment="1">
      <alignment vertical="top" wrapText="1"/>
    </xf>
    <xf numFmtId="1" fontId="16" fillId="0" borderId="4" xfId="0" applyNumberFormat="1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2" xfId="0" applyFont="1" applyBorder="1" applyAlignment="1">
      <alignment horizontal="right"/>
    </xf>
    <xf numFmtId="2" fontId="17" fillId="0" borderId="4" xfId="0" applyNumberFormat="1" applyFont="1" applyBorder="1" applyAlignment="1">
      <alignment horizontal="right" vertical="top"/>
    </xf>
    <xf numFmtId="0" fontId="16" fillId="0" borderId="13" xfId="0" applyFont="1" applyBorder="1" applyAlignment="1">
      <alignment horizontal="right"/>
    </xf>
    <xf numFmtId="0" fontId="16" fillId="0" borderId="0" xfId="0" applyFont="1"/>
    <xf numFmtId="4" fontId="17" fillId="0" borderId="4" xfId="0" applyNumberFormat="1" applyFont="1" applyBorder="1" applyAlignment="1">
      <alignment horizontal="right" vertical="top"/>
    </xf>
    <xf numFmtId="0" fontId="16" fillId="0" borderId="2" xfId="0" applyFont="1" applyBorder="1"/>
    <xf numFmtId="0" fontId="17" fillId="0" borderId="2" xfId="0" applyFont="1" applyBorder="1" applyAlignment="1">
      <alignment horizontal="left"/>
    </xf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37" zoomScaleNormal="100" zoomScalePageLayoutView="120" workbookViewId="0">
      <selection activeCell="L56" sqref="L56"/>
    </sheetView>
  </sheetViews>
  <sheetFormatPr defaultRowHeight="14.5" x14ac:dyDescent="0.35"/>
  <cols>
    <col min="1" max="1" width="3.54296875" customWidth="1"/>
    <col min="2" max="2" width="53.1796875" customWidth="1"/>
    <col min="3" max="3" width="5.1796875" customWidth="1"/>
    <col min="4" max="4" width="4.26953125" customWidth="1"/>
    <col min="5" max="5" width="5.81640625" customWidth="1"/>
    <col min="7" max="7" width="9.7265625" customWidth="1"/>
  </cols>
  <sheetData>
    <row r="1" spans="1:7" x14ac:dyDescent="0.35">
      <c r="A1" s="65" t="s">
        <v>54</v>
      </c>
      <c r="B1" s="65"/>
      <c r="C1" s="65"/>
      <c r="D1" s="65"/>
      <c r="E1" s="65"/>
      <c r="F1" s="65"/>
      <c r="G1" s="65"/>
    </row>
    <row r="2" spans="1:7" x14ac:dyDescent="0.35">
      <c r="A2" s="65"/>
      <c r="B2" s="65"/>
      <c r="C2" s="65"/>
      <c r="D2" s="65"/>
      <c r="E2" s="65"/>
      <c r="F2" s="65"/>
      <c r="G2" s="65"/>
    </row>
    <row r="3" spans="1:7" x14ac:dyDescent="0.35">
      <c r="A3" s="65"/>
      <c r="B3" s="65"/>
      <c r="C3" s="65"/>
      <c r="D3" s="65"/>
      <c r="E3" s="65"/>
      <c r="F3" s="65"/>
      <c r="G3" s="65"/>
    </row>
    <row r="4" spans="1:7" x14ac:dyDescent="0.35">
      <c r="A4" s="65"/>
      <c r="B4" s="65"/>
      <c r="C4" s="65"/>
      <c r="D4" s="65"/>
      <c r="E4" s="65"/>
      <c r="F4" s="65"/>
      <c r="G4" s="65"/>
    </row>
    <row r="5" spans="1:7" ht="16.5" customHeight="1" x14ac:dyDescent="0.35">
      <c r="A5" s="65"/>
      <c r="B5" s="65"/>
      <c r="C5" s="65"/>
      <c r="D5" s="65"/>
      <c r="E5" s="65"/>
      <c r="F5" s="65"/>
      <c r="G5" s="65"/>
    </row>
    <row r="6" spans="1:7" ht="60" customHeight="1" x14ac:dyDescent="0.35">
      <c r="A6" s="65" t="s">
        <v>53</v>
      </c>
      <c r="B6" s="65"/>
      <c r="C6" s="65"/>
      <c r="D6" s="65"/>
      <c r="E6" s="65"/>
      <c r="F6" s="65"/>
      <c r="G6" s="65"/>
    </row>
    <row r="7" spans="1:7" ht="17.5" customHeight="1" x14ac:dyDescent="0.35">
      <c r="A7" s="66" t="s">
        <v>49</v>
      </c>
      <c r="B7" s="67"/>
      <c r="C7" s="67"/>
      <c r="D7" s="67"/>
      <c r="E7" s="67"/>
      <c r="F7" s="67"/>
      <c r="G7" s="68"/>
    </row>
    <row r="8" spans="1:7" x14ac:dyDescent="0.35">
      <c r="A8" s="62" t="s">
        <v>46</v>
      </c>
      <c r="B8" s="63"/>
      <c r="C8" s="63"/>
      <c r="D8" s="63"/>
      <c r="E8" s="63"/>
      <c r="F8" s="63"/>
      <c r="G8" s="64"/>
    </row>
    <row r="9" spans="1:7" x14ac:dyDescent="0.35">
      <c r="A9" s="97" t="s">
        <v>47</v>
      </c>
      <c r="B9" s="98"/>
      <c r="C9" s="98"/>
      <c r="D9" s="98"/>
      <c r="E9" s="98"/>
      <c r="F9" s="98"/>
      <c r="G9" s="99"/>
    </row>
    <row r="10" spans="1:7" x14ac:dyDescent="0.35">
      <c r="A10" s="57" t="s">
        <v>48</v>
      </c>
      <c r="B10" s="1"/>
      <c r="C10" s="1"/>
      <c r="D10" s="1"/>
      <c r="E10" s="1"/>
      <c r="F10" s="1"/>
      <c r="G10" s="59"/>
    </row>
    <row r="11" spans="1:7" x14ac:dyDescent="0.35">
      <c r="A11" s="56"/>
      <c r="B11" s="55"/>
      <c r="C11" s="55"/>
      <c r="D11" s="55"/>
      <c r="E11" s="55"/>
      <c r="F11" s="55"/>
      <c r="G11" s="58"/>
    </row>
    <row r="12" spans="1:7" x14ac:dyDescent="0.35">
      <c r="A12" s="56" t="s">
        <v>51</v>
      </c>
      <c r="B12" s="55"/>
      <c r="C12" s="55"/>
      <c r="D12" s="55"/>
      <c r="E12" s="55"/>
      <c r="F12" s="55"/>
      <c r="G12" s="58"/>
    </row>
    <row r="13" spans="1:7" x14ac:dyDescent="0.35">
      <c r="A13" s="62" t="s">
        <v>50</v>
      </c>
      <c r="B13" s="63"/>
      <c r="C13" s="63"/>
      <c r="D13" s="63"/>
      <c r="E13" s="63"/>
      <c r="F13" s="63"/>
      <c r="G13" s="64"/>
    </row>
    <row r="14" spans="1:7" ht="19.5" customHeight="1" x14ac:dyDescent="0.35">
      <c r="A14" s="77" t="s">
        <v>43</v>
      </c>
      <c r="B14" s="77"/>
      <c r="C14" s="77"/>
      <c r="D14" s="77"/>
      <c r="E14" s="77"/>
      <c r="F14" s="77"/>
      <c r="G14" s="77"/>
    </row>
    <row r="15" spans="1:7" ht="22.5" customHeight="1" x14ac:dyDescent="0.35">
      <c r="A15" s="77" t="s">
        <v>42</v>
      </c>
      <c r="B15" s="77"/>
      <c r="C15" s="77"/>
      <c r="D15" s="77"/>
      <c r="E15" s="77"/>
      <c r="F15" s="77"/>
      <c r="G15" s="77"/>
    </row>
    <row r="16" spans="1:7" ht="11.5" customHeight="1" thickBot="1" x14ac:dyDescent="0.4">
      <c r="A16" s="2"/>
      <c r="B16" s="2"/>
      <c r="C16" s="2"/>
      <c r="D16" s="2"/>
      <c r="E16" s="2"/>
      <c r="F16" s="2"/>
      <c r="G16" s="2"/>
    </row>
    <row r="17" spans="1:7" s="3" customFormat="1" ht="15.65" customHeight="1" thickBot="1" x14ac:dyDescent="0.35">
      <c r="A17" s="19" t="s">
        <v>0</v>
      </c>
      <c r="B17" s="20" t="s">
        <v>1</v>
      </c>
      <c r="C17" s="78" t="s">
        <v>2</v>
      </c>
      <c r="D17" s="79"/>
      <c r="E17" s="21" t="s">
        <v>3</v>
      </c>
      <c r="F17" s="21" t="s">
        <v>4</v>
      </c>
      <c r="G17" s="22" t="s">
        <v>5</v>
      </c>
    </row>
    <row r="18" spans="1:7" x14ac:dyDescent="0.35">
      <c r="A18" s="50"/>
      <c r="B18" s="51" t="s">
        <v>44</v>
      </c>
      <c r="C18" s="52"/>
      <c r="D18" s="53"/>
      <c r="E18" s="53"/>
      <c r="F18" s="53"/>
      <c r="G18" s="54"/>
    </row>
    <row r="19" spans="1:7" ht="14.5" customHeight="1" x14ac:dyDescent="0.35">
      <c r="A19" s="14">
        <v>1</v>
      </c>
      <c r="B19" s="4" t="s">
        <v>30</v>
      </c>
      <c r="C19" s="5">
        <v>63</v>
      </c>
      <c r="D19" s="6" t="s">
        <v>6</v>
      </c>
      <c r="E19" s="7">
        <v>183</v>
      </c>
      <c r="F19" s="8">
        <v>87.6</v>
      </c>
      <c r="G19" s="15">
        <f t="shared" ref="G19:G35" si="0">C19*F19</f>
        <v>5518.7999999999993</v>
      </c>
    </row>
    <row r="20" spans="1:7" ht="14.5" customHeight="1" x14ac:dyDescent="0.35">
      <c r="A20" s="14">
        <v>2</v>
      </c>
      <c r="B20" s="9" t="s">
        <v>31</v>
      </c>
      <c r="C20" s="5"/>
      <c r="D20" s="6" t="s">
        <v>6</v>
      </c>
      <c r="E20" s="36"/>
      <c r="F20" s="8"/>
      <c r="G20" s="34">
        <f t="shared" si="0"/>
        <v>0</v>
      </c>
    </row>
    <row r="21" spans="1:7" ht="14.25" customHeight="1" x14ac:dyDescent="0.35">
      <c r="A21" s="14">
        <v>3</v>
      </c>
      <c r="B21" s="9" t="s">
        <v>52</v>
      </c>
      <c r="C21" s="5"/>
      <c r="D21" s="6" t="s">
        <v>7</v>
      </c>
      <c r="E21" s="36"/>
      <c r="F21" s="10"/>
      <c r="G21" s="34">
        <f t="shared" si="0"/>
        <v>0</v>
      </c>
    </row>
    <row r="22" spans="1:7" ht="14.5" customHeight="1" x14ac:dyDescent="0.35">
      <c r="A22" s="14">
        <v>4</v>
      </c>
      <c r="B22" s="9" t="s">
        <v>40</v>
      </c>
      <c r="C22" s="5"/>
      <c r="D22" s="6" t="s">
        <v>7</v>
      </c>
      <c r="E22" s="36"/>
      <c r="F22" s="8"/>
      <c r="G22" s="34">
        <f t="shared" si="0"/>
        <v>0</v>
      </c>
    </row>
    <row r="23" spans="1:7" ht="14.5" customHeight="1" x14ac:dyDescent="0.35">
      <c r="A23" s="14">
        <v>5</v>
      </c>
      <c r="B23" s="4" t="s">
        <v>27</v>
      </c>
      <c r="C23" s="5"/>
      <c r="D23" s="6" t="s">
        <v>6</v>
      </c>
      <c r="E23" s="36"/>
      <c r="F23" s="8"/>
      <c r="G23" s="34">
        <f t="shared" si="0"/>
        <v>0</v>
      </c>
    </row>
    <row r="24" spans="1:7" ht="14.5" customHeight="1" x14ac:dyDescent="0.35">
      <c r="A24" s="14">
        <v>6</v>
      </c>
      <c r="B24" s="9" t="s">
        <v>8</v>
      </c>
      <c r="C24" s="5"/>
      <c r="D24" s="6" t="s">
        <v>6</v>
      </c>
      <c r="E24" s="36"/>
      <c r="F24" s="8"/>
      <c r="G24" s="34">
        <f t="shared" si="0"/>
        <v>0</v>
      </c>
    </row>
    <row r="25" spans="1:7" ht="14.5" customHeight="1" x14ac:dyDescent="0.35">
      <c r="A25" s="14">
        <v>18</v>
      </c>
      <c r="B25" s="9" t="s">
        <v>9</v>
      </c>
      <c r="C25" s="5"/>
      <c r="D25" s="6" t="s">
        <v>6</v>
      </c>
      <c r="E25" s="36"/>
      <c r="F25" s="8"/>
      <c r="G25" s="34">
        <f t="shared" si="0"/>
        <v>0</v>
      </c>
    </row>
    <row r="26" spans="1:7" ht="14.5" customHeight="1" x14ac:dyDescent="0.35">
      <c r="A26" s="14">
        <v>8</v>
      </c>
      <c r="B26" s="9" t="s">
        <v>28</v>
      </c>
      <c r="C26" s="5"/>
      <c r="D26" s="6" t="s">
        <v>6</v>
      </c>
      <c r="E26" s="36"/>
      <c r="F26" s="8"/>
      <c r="G26" s="34">
        <f t="shared" si="0"/>
        <v>0</v>
      </c>
    </row>
    <row r="27" spans="1:7" ht="14.5" customHeight="1" x14ac:dyDescent="0.35">
      <c r="A27" s="14">
        <v>9</v>
      </c>
      <c r="B27" s="9" t="s">
        <v>41</v>
      </c>
      <c r="C27" s="5"/>
      <c r="D27" s="6" t="s">
        <v>6</v>
      </c>
      <c r="E27" s="36"/>
      <c r="F27" s="8"/>
      <c r="G27" s="34">
        <f t="shared" si="0"/>
        <v>0</v>
      </c>
    </row>
    <row r="28" spans="1:7" ht="14.5" customHeight="1" x14ac:dyDescent="0.35">
      <c r="A28" s="14">
        <v>10</v>
      </c>
      <c r="B28" s="9" t="s">
        <v>39</v>
      </c>
      <c r="C28" s="5"/>
      <c r="D28" s="6" t="s">
        <v>6</v>
      </c>
      <c r="E28" s="36"/>
      <c r="F28" s="8"/>
      <c r="G28" s="34">
        <f t="shared" si="0"/>
        <v>0</v>
      </c>
    </row>
    <row r="29" spans="1:7" ht="14.5" customHeight="1" x14ac:dyDescent="0.35">
      <c r="A29" s="14">
        <v>11</v>
      </c>
      <c r="B29" s="9" t="s">
        <v>35</v>
      </c>
      <c r="C29" s="5"/>
      <c r="D29" s="6" t="s">
        <v>6</v>
      </c>
      <c r="E29" s="36"/>
      <c r="F29" s="8"/>
      <c r="G29" s="34">
        <f t="shared" si="0"/>
        <v>0</v>
      </c>
    </row>
    <row r="30" spans="1:7" ht="14.5" customHeight="1" x14ac:dyDescent="0.35">
      <c r="A30" s="14">
        <v>12</v>
      </c>
      <c r="B30" s="9" t="s">
        <v>32</v>
      </c>
      <c r="C30" s="5"/>
      <c r="D30" s="6" t="s">
        <v>6</v>
      </c>
      <c r="E30" s="36"/>
      <c r="F30" s="8"/>
      <c r="G30" s="34">
        <f t="shared" si="0"/>
        <v>0</v>
      </c>
    </row>
    <row r="31" spans="1:7" ht="14.5" customHeight="1" x14ac:dyDescent="0.35">
      <c r="A31" s="14">
        <v>13</v>
      </c>
      <c r="B31" s="9" t="s">
        <v>33</v>
      </c>
      <c r="C31" s="5"/>
      <c r="D31" s="6" t="s">
        <v>6</v>
      </c>
      <c r="E31" s="36"/>
      <c r="F31" s="8"/>
      <c r="G31" s="34">
        <f t="shared" si="0"/>
        <v>0</v>
      </c>
    </row>
    <row r="32" spans="1:7" ht="14.5" customHeight="1" x14ac:dyDescent="0.35">
      <c r="A32" s="14">
        <v>14</v>
      </c>
      <c r="B32" s="9" t="s">
        <v>45</v>
      </c>
      <c r="C32" s="5"/>
      <c r="D32" s="6" t="s">
        <v>6</v>
      </c>
      <c r="E32" s="35"/>
      <c r="F32" s="8"/>
      <c r="G32" s="34">
        <f t="shared" si="0"/>
        <v>0</v>
      </c>
    </row>
    <row r="33" spans="1:7" ht="14.5" customHeight="1" x14ac:dyDescent="0.35">
      <c r="A33" s="14">
        <v>16</v>
      </c>
      <c r="B33" s="4" t="s">
        <v>36</v>
      </c>
      <c r="C33" s="5"/>
      <c r="D33" s="6" t="s">
        <v>6</v>
      </c>
      <c r="E33" s="7"/>
      <c r="F33" s="8"/>
      <c r="G33" s="34">
        <f t="shared" si="0"/>
        <v>0</v>
      </c>
    </row>
    <row r="34" spans="1:7" s="107" customFormat="1" ht="14.5" customHeight="1" x14ac:dyDescent="0.35">
      <c r="A34" s="100">
        <v>17</v>
      </c>
      <c r="B34" s="101" t="s">
        <v>10</v>
      </c>
      <c r="C34" s="102"/>
      <c r="D34" s="103" t="s">
        <v>6</v>
      </c>
      <c r="E34" s="104"/>
      <c r="F34" s="105"/>
      <c r="G34" s="106">
        <f t="shared" si="0"/>
        <v>0</v>
      </c>
    </row>
    <row r="35" spans="1:7" s="107" customFormat="1" ht="14.5" customHeight="1" x14ac:dyDescent="0.35">
      <c r="A35" s="100">
        <v>18</v>
      </c>
      <c r="B35" s="101" t="s">
        <v>11</v>
      </c>
      <c r="C35" s="102"/>
      <c r="D35" s="103" t="s">
        <v>6</v>
      </c>
      <c r="E35" s="104"/>
      <c r="F35" s="108"/>
      <c r="G35" s="106">
        <f t="shared" si="0"/>
        <v>0</v>
      </c>
    </row>
    <row r="36" spans="1:7" ht="15" customHeight="1" thickBot="1" x14ac:dyDescent="0.4">
      <c r="A36" s="80" t="s">
        <v>12</v>
      </c>
      <c r="B36" s="81"/>
      <c r="C36" s="81"/>
      <c r="D36" s="81"/>
      <c r="E36" s="81"/>
      <c r="F36" s="82"/>
      <c r="G36" s="39">
        <f>SUM(G19:G35)</f>
        <v>5518.7999999999993</v>
      </c>
    </row>
    <row r="37" spans="1:7" ht="15" customHeight="1" thickBot="1" x14ac:dyDescent="0.4">
      <c r="A37" s="27" t="s">
        <v>13</v>
      </c>
      <c r="B37" s="28"/>
      <c r="C37" s="28"/>
      <c r="D37" s="28"/>
      <c r="E37" s="28"/>
      <c r="F37" s="29"/>
      <c r="G37" s="30"/>
    </row>
    <row r="38" spans="1:7" s="3" customFormat="1" ht="16.899999999999999" customHeight="1" thickBot="1" x14ac:dyDescent="0.35">
      <c r="A38" s="23" t="s">
        <v>0</v>
      </c>
      <c r="B38" s="24" t="s">
        <v>1</v>
      </c>
      <c r="C38" s="83" t="s">
        <v>2</v>
      </c>
      <c r="D38" s="84"/>
      <c r="E38" s="25" t="s">
        <v>3</v>
      </c>
      <c r="F38" s="25" t="s">
        <v>4</v>
      </c>
      <c r="G38" s="26" t="s">
        <v>5</v>
      </c>
    </row>
    <row r="39" spans="1:7" s="11" customFormat="1" ht="15" thickBot="1" x14ac:dyDescent="0.4">
      <c r="A39" s="41"/>
      <c r="B39" s="42" t="s">
        <v>14</v>
      </c>
      <c r="C39" s="43"/>
      <c r="D39" s="44"/>
      <c r="E39" s="44"/>
      <c r="F39" s="44"/>
      <c r="G39" s="45"/>
    </row>
    <row r="40" spans="1:7" s="11" customFormat="1" ht="14.5" customHeight="1" x14ac:dyDescent="0.35">
      <c r="A40" s="18">
        <v>1</v>
      </c>
      <c r="B40" s="17" t="s">
        <v>15</v>
      </c>
      <c r="C40" s="85" t="s">
        <v>16</v>
      </c>
      <c r="D40" s="88"/>
      <c r="E40" s="91">
        <v>214.1</v>
      </c>
      <c r="F40" s="94">
        <v>100</v>
      </c>
      <c r="G40" s="74">
        <f>E40*F40</f>
        <v>21410</v>
      </c>
    </row>
    <row r="41" spans="1:7" s="11" customFormat="1" ht="14.5" customHeight="1" x14ac:dyDescent="0.35">
      <c r="A41" s="18"/>
      <c r="B41" s="12" t="s">
        <v>17</v>
      </c>
      <c r="C41" s="86"/>
      <c r="D41" s="89"/>
      <c r="E41" s="92"/>
      <c r="F41" s="95"/>
      <c r="G41" s="75"/>
    </row>
    <row r="42" spans="1:7" s="11" customFormat="1" ht="14.5" customHeight="1" x14ac:dyDescent="0.35">
      <c r="A42" s="18"/>
      <c r="B42" s="12" t="s">
        <v>18</v>
      </c>
      <c r="C42" s="86"/>
      <c r="D42" s="89"/>
      <c r="E42" s="92"/>
      <c r="F42" s="95"/>
      <c r="G42" s="75"/>
    </row>
    <row r="43" spans="1:7" s="11" customFormat="1" ht="14.5" customHeight="1" x14ac:dyDescent="0.35">
      <c r="A43" s="18"/>
      <c r="B43" s="12" t="s">
        <v>19</v>
      </c>
      <c r="C43" s="87"/>
      <c r="D43" s="90"/>
      <c r="E43" s="93"/>
      <c r="F43" s="96"/>
      <c r="G43" s="76"/>
    </row>
    <row r="44" spans="1:7" s="11" customFormat="1" ht="29.25" customHeight="1" x14ac:dyDescent="0.35">
      <c r="A44" s="18">
        <v>2</v>
      </c>
      <c r="B44" s="13" t="s">
        <v>20</v>
      </c>
      <c r="C44" s="38" t="s">
        <v>16</v>
      </c>
      <c r="D44" s="38"/>
      <c r="E44" s="38"/>
      <c r="F44" s="16"/>
      <c r="G44" s="37"/>
    </row>
    <row r="45" spans="1:7" s="11" customFormat="1" ht="12" customHeight="1" x14ac:dyDescent="0.35">
      <c r="A45" s="18">
        <v>3</v>
      </c>
      <c r="B45" s="13" t="s">
        <v>38</v>
      </c>
      <c r="C45" s="31" t="s">
        <v>29</v>
      </c>
      <c r="D45" s="31"/>
      <c r="E45" s="31"/>
      <c r="F45" s="32"/>
      <c r="G45" s="33"/>
    </row>
    <row r="46" spans="1:7" s="11" customFormat="1" ht="12" customHeight="1" x14ac:dyDescent="0.35">
      <c r="A46" s="18">
        <v>4</v>
      </c>
      <c r="B46" s="13" t="s">
        <v>37</v>
      </c>
      <c r="C46" s="31" t="s">
        <v>29</v>
      </c>
      <c r="D46" s="31"/>
      <c r="E46" s="31"/>
      <c r="F46" s="32"/>
      <c r="G46" s="33"/>
    </row>
    <row r="47" spans="1:7" s="11" customFormat="1" ht="12" customHeight="1" x14ac:dyDescent="0.35">
      <c r="A47" s="18">
        <v>5</v>
      </c>
      <c r="B47" s="13" t="s">
        <v>56</v>
      </c>
      <c r="C47" s="31" t="s">
        <v>16</v>
      </c>
      <c r="D47" s="31"/>
      <c r="E47" s="31"/>
      <c r="F47" s="32"/>
      <c r="G47" s="33"/>
    </row>
    <row r="48" spans="1:7" s="11" customFormat="1" ht="12" customHeight="1" x14ac:dyDescent="0.35">
      <c r="A48" s="18">
        <v>6</v>
      </c>
      <c r="B48" s="13" t="s">
        <v>34</v>
      </c>
      <c r="C48" s="31" t="s">
        <v>16</v>
      </c>
      <c r="D48" s="31"/>
      <c r="E48" s="31"/>
      <c r="F48" s="32"/>
      <c r="G48" s="33"/>
    </row>
    <row r="49" spans="1:7" s="11" customFormat="1" ht="12" customHeight="1" x14ac:dyDescent="0.35">
      <c r="A49" s="18">
        <v>7</v>
      </c>
      <c r="B49" s="13" t="s">
        <v>57</v>
      </c>
      <c r="C49" s="31"/>
      <c r="D49" s="31"/>
      <c r="E49" s="31"/>
      <c r="F49" s="32"/>
      <c r="G49" s="33"/>
    </row>
    <row r="50" spans="1:7" s="11" customFormat="1" ht="12" customHeight="1" x14ac:dyDescent="0.35">
      <c r="A50" s="18">
        <v>8</v>
      </c>
      <c r="B50" s="13" t="s">
        <v>58</v>
      </c>
      <c r="C50" s="31"/>
      <c r="D50" s="31"/>
      <c r="E50" s="31"/>
      <c r="F50" s="32"/>
      <c r="G50" s="33"/>
    </row>
    <row r="51" spans="1:7" s="11" customFormat="1" ht="12" customHeight="1" x14ac:dyDescent="0.35">
      <c r="A51" s="18">
        <v>9</v>
      </c>
      <c r="B51" s="13" t="s">
        <v>59</v>
      </c>
      <c r="C51" s="31"/>
      <c r="D51" s="31"/>
      <c r="E51" s="31"/>
      <c r="F51" s="32"/>
      <c r="G51" s="33"/>
    </row>
    <row r="52" spans="1:7" s="11" customFormat="1" ht="12" customHeight="1" x14ac:dyDescent="0.35">
      <c r="A52" s="18">
        <v>10</v>
      </c>
      <c r="B52" s="13" t="s">
        <v>60</v>
      </c>
      <c r="C52" s="31"/>
      <c r="D52" s="31"/>
      <c r="E52" s="31"/>
      <c r="F52" s="32"/>
      <c r="G52" s="33"/>
    </row>
    <row r="53" spans="1:7" s="11" customFormat="1" ht="12" customHeight="1" x14ac:dyDescent="0.35">
      <c r="A53" s="18">
        <v>11</v>
      </c>
      <c r="B53" s="13" t="s">
        <v>61</v>
      </c>
      <c r="C53" s="31"/>
      <c r="D53" s="31"/>
      <c r="E53" s="31"/>
      <c r="F53" s="32"/>
      <c r="G53" s="33"/>
    </row>
    <row r="54" spans="1:7" s="11" customFormat="1" ht="14.5" customHeight="1" thickBot="1" x14ac:dyDescent="0.4">
      <c r="A54" s="46"/>
      <c r="B54" s="47" t="s">
        <v>21</v>
      </c>
      <c r="C54" s="48"/>
      <c r="D54" s="48"/>
      <c r="E54" s="48"/>
      <c r="F54" s="48"/>
      <c r="G54" s="49"/>
    </row>
    <row r="55" spans="1:7" s="107" customFormat="1" ht="14.5" customHeight="1" x14ac:dyDescent="0.35">
      <c r="A55" s="100">
        <v>12</v>
      </c>
      <c r="B55" s="109" t="s">
        <v>22</v>
      </c>
      <c r="C55" s="110" t="s">
        <v>23</v>
      </c>
      <c r="D55" s="104">
        <v>200</v>
      </c>
      <c r="E55" s="104">
        <v>1</v>
      </c>
      <c r="F55" s="104">
        <v>24</v>
      </c>
      <c r="G55" s="106">
        <f>D55*F55</f>
        <v>4800</v>
      </c>
    </row>
    <row r="56" spans="1:7" s="107" customFormat="1" ht="14.5" customHeight="1" thickBot="1" x14ac:dyDescent="0.4">
      <c r="A56" s="111">
        <v>13</v>
      </c>
      <c r="B56" s="112" t="s">
        <v>24</v>
      </c>
      <c r="C56" s="112"/>
      <c r="D56" s="112"/>
      <c r="E56" s="112">
        <v>1</v>
      </c>
      <c r="F56" s="112">
        <v>2500</v>
      </c>
      <c r="G56" s="113">
        <v>2500</v>
      </c>
    </row>
    <row r="57" spans="1:7" s="107" customFormat="1" ht="14.5" customHeight="1" thickBot="1" x14ac:dyDescent="0.4">
      <c r="A57" s="111">
        <v>14</v>
      </c>
      <c r="B57" s="112" t="s">
        <v>62</v>
      </c>
      <c r="C57" s="112"/>
      <c r="D57" s="112"/>
      <c r="E57" s="112"/>
      <c r="F57" s="112"/>
      <c r="G57" s="113"/>
    </row>
    <row r="58" spans="1:7" x14ac:dyDescent="0.35">
      <c r="A58" s="69" t="s">
        <v>25</v>
      </c>
      <c r="B58" s="70"/>
      <c r="C58" s="70"/>
      <c r="D58" s="70"/>
      <c r="E58" s="70"/>
      <c r="F58" s="70"/>
      <c r="G58" s="40">
        <f>SUM(G40:G56)</f>
        <v>28710</v>
      </c>
    </row>
    <row r="59" spans="1:7" s="61" customFormat="1" ht="26.25" customHeight="1" thickBot="1" x14ac:dyDescent="0.4">
      <c r="A59" s="71" t="s">
        <v>26</v>
      </c>
      <c r="B59" s="72"/>
      <c r="C59" s="72"/>
      <c r="D59" s="72"/>
      <c r="E59" s="72"/>
      <c r="F59" s="73"/>
      <c r="G59" s="60">
        <f>G36+G58</f>
        <v>34228.800000000003</v>
      </c>
    </row>
    <row r="60" spans="1:7" s="61" customFormat="1" ht="26.25" customHeight="1" thickBot="1" x14ac:dyDescent="0.4">
      <c r="A60" s="71" t="s">
        <v>55</v>
      </c>
      <c r="B60" s="72"/>
      <c r="C60" s="72"/>
      <c r="D60" s="72"/>
      <c r="E60" s="72"/>
      <c r="F60" s="73"/>
      <c r="G60" s="60">
        <f>G59/28</f>
        <v>1222.457142857143</v>
      </c>
    </row>
  </sheetData>
  <mergeCells count="19">
    <mergeCell ref="A59:F59"/>
    <mergeCell ref="A60:F60"/>
    <mergeCell ref="G40:G43"/>
    <mergeCell ref="A14:G14"/>
    <mergeCell ref="A15:G15"/>
    <mergeCell ref="C17:D17"/>
    <mergeCell ref="A36:F36"/>
    <mergeCell ref="C38:D38"/>
    <mergeCell ref="C40:C43"/>
    <mergeCell ref="D40:D43"/>
    <mergeCell ref="E40:E43"/>
    <mergeCell ref="F40:F43"/>
    <mergeCell ref="A13:G13"/>
    <mergeCell ref="A1:G5"/>
    <mergeCell ref="A6:G6"/>
    <mergeCell ref="A7:G7"/>
    <mergeCell ref="A58:F58"/>
    <mergeCell ref="A8:G8"/>
    <mergeCell ref="A9:G9"/>
  </mergeCells>
  <pageMargins left="0.7" right="0.7" top="0.45" bottom="0.75" header="0.3" footer="0.3"/>
  <pageSetup paperSize="9" scale="91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art11</dc:creator>
  <cp:lastModifiedBy>cars4</cp:lastModifiedBy>
  <cp:lastPrinted>2021-01-29T13:33:17Z</cp:lastPrinted>
  <dcterms:created xsi:type="dcterms:W3CDTF">2020-09-30T12:25:19Z</dcterms:created>
  <dcterms:modified xsi:type="dcterms:W3CDTF">2021-05-27T10:24:33Z</dcterms:modified>
</cp:coreProperties>
</file>