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 Jurcovic\Google Диск\_Вишневое\Работники\Новая папка\"/>
    </mc:Choice>
  </mc:AlternateContent>
  <bookViews>
    <workbookView xWindow="0" yWindow="0" windowWidth="23040" windowHeight="9192"/>
  </bookViews>
  <sheets>
    <sheet name="Общестрой" sheetId="1" r:id="rId1"/>
  </sheets>
  <definedNames>
    <definedName name="_xlnm.Print_Titles" localSheetId="0">Общестрой!$1:$2</definedName>
  </definedNam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58" i="1" l="1"/>
  <c r="F59" i="1"/>
  <c r="F60" i="1"/>
  <c r="F61" i="1"/>
  <c r="F62" i="1"/>
  <c r="F63" i="1"/>
  <c r="F64" i="1"/>
  <c r="F65" i="1"/>
  <c r="F66" i="1"/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55" i="1" l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57" i="1"/>
  <c r="F67" i="1" s="1"/>
  <c r="F8" i="1"/>
  <c r="F7" i="1"/>
  <c r="F6" i="1"/>
  <c r="F5" i="1"/>
  <c r="F89" i="1" l="1"/>
  <c r="F21" i="1"/>
  <c r="F91" i="1" s="1"/>
</calcChain>
</file>

<file path=xl/sharedStrings.xml><?xml version="1.0" encoding="utf-8"?>
<sst xmlns="http://schemas.openxmlformats.org/spreadsheetml/2006/main" count="197" uniqueCount="144">
  <si>
    <t>№</t>
  </si>
  <si>
    <t>1.1</t>
  </si>
  <si>
    <t>1.2</t>
  </si>
  <si>
    <t>1.3</t>
  </si>
  <si>
    <t>2.1</t>
  </si>
  <si>
    <t>2.2</t>
  </si>
  <si>
    <t>2.3</t>
  </si>
  <si>
    <t>шт.</t>
  </si>
  <si>
    <t>3.1</t>
  </si>
  <si>
    <t>3.2</t>
  </si>
  <si>
    <t>3.3</t>
  </si>
  <si>
    <t>2.4</t>
  </si>
  <si>
    <t>2.5</t>
  </si>
  <si>
    <t>2.6</t>
  </si>
  <si>
    <t>2.7</t>
  </si>
  <si>
    <t>2.8</t>
  </si>
  <si>
    <t>2.9</t>
  </si>
  <si>
    <t>2.10</t>
  </si>
  <si>
    <t>2.11</t>
  </si>
  <si>
    <t>2.16</t>
  </si>
  <si>
    <t>2.17</t>
  </si>
  <si>
    <t>2.18</t>
  </si>
  <si>
    <t>2.12</t>
  </si>
  <si>
    <t>2.13</t>
  </si>
  <si>
    <t>2.14</t>
  </si>
  <si>
    <t>2.15</t>
  </si>
  <si>
    <t>2.19</t>
  </si>
  <si>
    <t>2.20</t>
  </si>
  <si>
    <t>2.21</t>
  </si>
  <si>
    <t>2.22</t>
  </si>
  <si>
    <t>2.23</t>
  </si>
  <si>
    <t>2.24</t>
  </si>
  <si>
    <t>2.25</t>
  </si>
  <si>
    <t>2.27</t>
  </si>
  <si>
    <t>2.28</t>
  </si>
  <si>
    <t>2.29</t>
  </si>
  <si>
    <t>2.30</t>
  </si>
  <si>
    <t>Грн.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</si>
  <si>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</si>
  <si>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</si>
  <si>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</si>
  <si>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</si>
  <si>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</si>
  <si>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</si>
  <si>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</si>
  <si>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</si>
  <si>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</si>
  <si>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</si>
  <si>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1.4</t>
  </si>
  <si>
    <t>1.5</t>
  </si>
  <si>
    <t>2.31</t>
  </si>
  <si>
    <t>2.32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</si>
  <si>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</si>
  <si>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</si>
  <si>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</si>
  <si>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</si>
  <si>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</si>
  <si>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</si>
  <si>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</si>
  <si>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</si>
  <si>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</si>
  <si>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</si>
  <si>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</si>
  <si>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</si>
  <si>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</si>
  <si>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</si>
  <si>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комп.</t>
  </si>
  <si>
    <t>м.кв.</t>
  </si>
  <si>
    <t>м.п.</t>
  </si>
  <si>
    <t>Демонтаж цегляних перегородок</t>
  </si>
  <si>
    <t>2. Загальнобудівельні роботи</t>
  </si>
  <si>
    <t>2.26</t>
  </si>
  <si>
    <t>Підсилення перегородок листами OSB</t>
  </si>
  <si>
    <t>1. Демонтажні роботи</t>
  </si>
  <si>
    <t>Назва</t>
  </si>
  <si>
    <t>Роботи</t>
  </si>
  <si>
    <t>Од.
вим.</t>
  </si>
  <si>
    <t>К-ть</t>
  </si>
  <si>
    <t>Сума</t>
  </si>
  <si>
    <t>Усього за роділ</t>
  </si>
  <si>
    <t>Усього</t>
  </si>
  <si>
    <t>Демонтаж металопластикових перегородок</t>
  </si>
  <si>
    <t>Демонтаж цегли для додаткових дверних отворів</t>
  </si>
  <si>
    <t>Демонтаж міжкімнатних дверей</t>
  </si>
  <si>
    <t>Демонтаж дверних блоків (зовнішніх дверей та вхідної групи)</t>
  </si>
  <si>
    <t>Демонтаж стяжки в зоні спортивної зали</t>
  </si>
  <si>
    <t>Демонтаж сходів на 1 поверсі між пристройкою та офісом</t>
  </si>
  <si>
    <t>Демонтаж поручнів</t>
  </si>
  <si>
    <t>Демонтаж унітазів</t>
  </si>
  <si>
    <t>Демонтаж умивальників</t>
  </si>
  <si>
    <t>Демонтаж вікон зі збереженням</t>
  </si>
  <si>
    <t>Демонтаж теплоізоляції покрівлі</t>
  </si>
  <si>
    <t>Демонтаж підвіконь</t>
  </si>
  <si>
    <t>Демонтаж фасаду (цоколь, штукатурка)</t>
  </si>
  <si>
    <t>Демонтаж скляного фасаду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</si>
  <si>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</si>
  <si>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</si>
  <si>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</si>
  <si>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</si>
  <si>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</si>
  <si>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</si>
  <si>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</si>
  <si>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</si>
  <si>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</si>
  <si>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</si>
  <si>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Улаштування перегородок цегляних 120мм</t>
  </si>
  <si>
    <t>Влашутвання фальшстін з ГКЛ на профіль</t>
  </si>
  <si>
    <t>Влаштування ГК перегородки, товщина 100мм, профіль 50мм, в 2 шари</t>
  </si>
  <si>
    <t>Улаштування ГКЛ опуску для скляних та розсувних перегородок з улаштуванням металевого каркасу з брусом з утепленням мінватою</t>
  </si>
  <si>
    <t>Опорядження стиків гіпсокартону</t>
  </si>
  <si>
    <t>Улаштування дверних прорізів</t>
  </si>
  <si>
    <t>Влаштування ГК укосів</t>
  </si>
  <si>
    <t>Влаштування перфорованого кутика</t>
  </si>
  <si>
    <t>Улаштування ГК стелі</t>
  </si>
  <si>
    <t>Влаштування ГК стелі в "будиночку" на 3 певерсі</t>
  </si>
  <si>
    <t>Шпаклювання стін</t>
  </si>
  <si>
    <t>Грунтування стін</t>
  </si>
  <si>
    <t>Фарбування стін в 2 шари</t>
  </si>
  <si>
    <t>Шпаклювання укосів</t>
  </si>
  <si>
    <t>Грунтування укосів</t>
  </si>
  <si>
    <t>Фарбування укосів в 2 шари</t>
  </si>
  <si>
    <t>Шпаклювання стелі</t>
  </si>
  <si>
    <t>Грунтування стелі</t>
  </si>
  <si>
    <t>Фарбування стелі в 2 шари</t>
  </si>
  <si>
    <t>Монтаж плитки на стіни</t>
  </si>
  <si>
    <t>Монтаж плитки на укоси</t>
  </si>
  <si>
    <t>Влаштування декоративної стелі KRAFT</t>
  </si>
  <si>
    <t>Монтаж підвісної стелі Armstrong</t>
  </si>
  <si>
    <t>Обшиття ригелів та колон рельєфним алюмінієм</t>
  </si>
  <si>
    <t>Монтаж панелей МДФ Мікроцемент</t>
  </si>
  <si>
    <t>Монтаж дерев'яної рейки в їдальні, 25*50мм</t>
  </si>
  <si>
    <t>Обв'язка несучих колон і віконних прорізів</t>
  </si>
  <si>
    <t>Монтаж плитки на підлогу</t>
  </si>
  <si>
    <t>Прирізка та монтаж плінтуса з плитки</t>
  </si>
  <si>
    <t>Влаштування армованої плити спортзалу</t>
  </si>
  <si>
    <t>м.куб.</t>
  </si>
  <si>
    <t>Монтаж жолобу для душової</t>
  </si>
  <si>
    <t>Монтаж душової системи</t>
  </si>
  <si>
    <t>Монтаж умивальнику</t>
  </si>
  <si>
    <t>Монтаж змішувача</t>
  </si>
  <si>
    <t>Монтаж інсталяції</t>
  </si>
  <si>
    <t>Монтаж унітазу і кнопки змиву</t>
  </si>
  <si>
    <t>3. Підлога</t>
  </si>
  <si>
    <t>4. 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</si>
</sst>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"/>
  </numFmts>
  <fonts count="6">
    <font>
      <sz val="11"/>
      <name val="Calibri"/>
    </font>
    <font>
      <sz val="11"/>
      <name val="Calibri"/>
      <charset val="204"/>
    </font>
    <font>
      <sz val="11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8"/>
      <name val="Arial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right" vertical="center"/>
    </xf>
    <xf numFmtId="4" fontId="4" fillId="0" borderId="21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 applyAlignment="1">
      <alignment horizontal="right" vertical="center" wrapText="1"/>
    </xf>
    <xf numFmtId="4" fontId="4" fillId="0" borderId="26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Normal="100" workbookViewId="0">
      <pane ySplit="2" topLeftCell="A59" activePane="bottomLeft" state="frozen"/>
      <selection pane="bottomLeft" activeCell="F102" sqref="F102"/>
    </sheetView>
  </sheetViews>
  <sheetFormatPr defaultColWidth="9" defaultRowHeight="14.4"/>
  <cols>
    <col min="1" max="1" width="4.88671875" style="1" customWidth="1"/>
    <col min="2" max="2" width="37.109375" style="1" customWidth="1"/>
    <col min="3" max="3" width="9.6640625" style="1" customWidth="1"/>
    <col min="4" max="4" width="7" style="1" customWidth="1"/>
    <col min="5" max="5" width="8.6640625" style="1" customWidth="1"/>
    <col min="6" max="6" width="10" style="1" customWidth="1"/>
  </cols>
  <sheetData>
    <row r="1" spans="1:6" s="2" customFormat="1" thickBot="1">
      <c r="A1" s="54" t="s">
        <v>75</v>
      </c>
      <c r="B1" s="55"/>
      <c r="C1" s="55"/>
      <c r="D1" s="55"/>
      <c r="E1" s="55"/>
      <c r="F1" s="56"/>
    </row>
    <row r="2" spans="1:6" s="2" customFormat="1" ht="21" thickBot="1">
      <c r="A2" s="3" t="s">
        <v>0</v>
      </c>
      <c r="B2" s="4" t="s">
        <v>74</v>
      </c>
      <c r="C2" s="5" t="s">
        <v>76</v>
      </c>
      <c r="D2" s="4" t="s">
        <v>77</v>
      </c>
      <c r="E2" s="5" t="s">
        <v>37</v>
      </c>
      <c r="F2" s="6" t="s">
        <v>78</v>
      </c>
    </row>
    <row r="3" spans="1:6" s="2" customFormat="1" thickBot="1">
      <c r="A3" s="7"/>
      <c r="B3" s="8"/>
      <c r="C3" s="9"/>
      <c r="D3" s="8"/>
      <c r="E3" s="9"/>
      <c r="F3" s="10"/>
    </row>
    <row r="4" spans="1:6" s="2" customFormat="1" thickBot="1">
      <c r="A4" s="57" t="s">
        <v>73</v>
      </c>
      <c r="B4" s="58"/>
      <c r="C4" s="58"/>
      <c r="D4" s="58"/>
      <c r="E4" s="58"/>
      <c r="F4" s="59"/>
    </row>
    <row r="5" spans="1:6" s="2" customFormat="1" ht="13.8">
      <c r="A5" s="11" t="s">
        <v>1</v>
      </c>
      <c r="B5" s="12" t="s">
        <v>81</v>
      </c>
      <c r="C5" s="13" t="s">
        <v>67</v>
      </c>
      <c r="D5" s="14">
        <v>44.897999999999996</v>
      </c>
      <c r="E5" s="15">
        <v>80</v>
      </c>
      <c r="F5" s="16">
        <f>E5*D5</f>
        <v>3591.8399999999997</v>
      </c>
    </row>
    <row r="6" spans="1:6" s="2" customFormat="1" ht="13.8">
      <c r="A6" s="17" t="s">
        <v>2</v>
      </c>
      <c r="B6" s="18" t="s">
        <v>69</v>
      </c>
      <c r="C6" s="19" t="s">
        <v>67</v>
      </c>
      <c r="D6" s="20">
        <v>36.511999999999993</v>
      </c>
      <c r="E6" s="21">
        <v>155</v>
      </c>
      <c r="F6" s="22">
        <f>E6*D6</f>
        <v>5659.3599999999988</v>
      </c>
    </row>
    <row r="7" spans="1:6" s="2" customFormat="1" ht="13.8">
      <c r="A7" s="23" t="s">
        <v>3</v>
      </c>
      <c r="B7" s="24" t="s">
        <v>82</v>
      </c>
      <c r="C7" s="25" t="s">
        <v>67</v>
      </c>
      <c r="D7" s="26">
        <v>8.9450000000000003</v>
      </c>
      <c r="E7" s="27">
        <v>155</v>
      </c>
      <c r="F7" s="28">
        <f t="shared" ref="F7:F20" si="0">E7*D7</f>
        <v>1386.4750000000001</v>
      </c>
    </row>
    <row r="8" spans="1:6" s="2" customFormat="1" ht="13.8">
      <c r="A8" s="23" t="s">
        <v>48</v>
      </c>
      <c r="B8" s="24" t="s">
        <v>83</v>
      </c>
      <c r="C8" s="25" t="s">
        <v>7</v>
      </c>
      <c r="D8" s="26">
        <v>3</v>
      </c>
      <c r="E8" s="27">
        <v>200</v>
      </c>
      <c r="F8" s="28">
        <f t="shared" si="0"/>
        <v>600</v>
      </c>
    </row>
    <row r="9" spans="1:6" s="2" customFormat="1" ht="20.399999999999999">
      <c r="A9" s="23" t="s">
        <v>49</v>
      </c>
      <c r="B9" s="24" t="s">
        <v>84</v>
      </c>
      <c r="C9" s="25" t="s">
        <v>7</v>
      </c>
      <c r="D9" s="26">
        <v>6</v>
      </c>
      <c r="E9" s="27">
        <v>400</v>
      </c>
      <c r="F9" s="28">
        <f t="shared" si="0"/>
        <v>2400</v>
      </c>
    </row>
    <row r="10" spans="1:6" s="2" customFormat="1" ht="13.8">
      <c r="A10" s="23" t="s">
        <v>95</v>
      </c>
      <c r="B10" s="24" t="s">
        <v>85</v>
      </c>
      <c r="C10" s="25" t="s">
        <v>67</v>
      </c>
      <c r="D10" s="26">
        <v>55</v>
      </c>
      <c r="E10" s="27">
        <v>100</v>
      </c>
      <c r="F10" s="28">
        <f t="shared" si="0"/>
        <v>5500</v>
      </c>
    </row>
    <row r="11" spans="1:6" s="2" customFormat="1" ht="20.399999999999999">
      <c r="A11" s="23" t="s">
        <v>96</v>
      </c>
      <c r="B11" s="24" t="s">
        <v>86</v>
      </c>
      <c r="C11" s="25" t="s">
        <v>66</v>
      </c>
      <c r="D11" s="26">
        <v>1</v>
      </c>
      <c r="E11" s="27">
        <v>2064.15</v>
      </c>
      <c r="F11" s="28">
        <f t="shared" si="0"/>
        <v>2064.15</v>
      </c>
    </row>
    <row r="12" spans="1:6" s="2" customFormat="1" ht="13.8">
      <c r="A12" s="23" t="s">
        <v>97</v>
      </c>
      <c r="B12" s="24" t="s">
        <v>87</v>
      </c>
      <c r="C12" s="25" t="s">
        <v>68</v>
      </c>
      <c r="D12" s="26">
        <v>30.8</v>
      </c>
      <c r="E12" s="27">
        <v>150</v>
      </c>
      <c r="F12" s="28">
        <f t="shared" si="0"/>
        <v>4620</v>
      </c>
    </row>
    <row r="13" spans="1:6" s="2" customFormat="1" ht="13.8">
      <c r="A13" s="23" t="s">
        <v>98</v>
      </c>
      <c r="B13" s="24" t="s">
        <v>88</v>
      </c>
      <c r="C13" s="25" t="s">
        <v>7</v>
      </c>
      <c r="D13" s="26">
        <v>2</v>
      </c>
      <c r="E13" s="27">
        <v>200</v>
      </c>
      <c r="F13" s="28">
        <f t="shared" si="0"/>
        <v>400</v>
      </c>
    </row>
    <row r="14" spans="1:6" s="2" customFormat="1" ht="13.8">
      <c r="A14" s="23" t="s">
        <v>99</v>
      </c>
      <c r="B14" s="24" t="s">
        <v>89</v>
      </c>
      <c r="C14" s="25" t="s">
        <v>7</v>
      </c>
      <c r="D14" s="26">
        <v>2</v>
      </c>
      <c r="E14" s="27">
        <v>150</v>
      </c>
      <c r="F14" s="28">
        <f t="shared" si="0"/>
        <v>300</v>
      </c>
    </row>
    <row r="15" spans="1:6" s="2" customFormat="1" ht="13.8">
      <c r="A15" s="23" t="s">
        <v>100</v>
      </c>
      <c r="B15" s="24" t="s">
        <v>90</v>
      </c>
      <c r="C15" s="25" t="s">
        <v>7</v>
      </c>
      <c r="D15" s="26">
        <v>44</v>
      </c>
      <c r="E15" s="27">
        <v>350</v>
      </c>
      <c r="F15" s="28">
        <f t="shared" si="0"/>
        <v>15400</v>
      </c>
    </row>
    <row r="16" spans="1:6" s="2" customFormat="1" ht="13.8">
      <c r="A16" s="23" t="s">
        <v>101</v>
      </c>
      <c r="B16" s="24" t="s">
        <v>91</v>
      </c>
      <c r="C16" s="25" t="s">
        <v>66</v>
      </c>
      <c r="D16" s="26">
        <v>1</v>
      </c>
      <c r="E16" s="27">
        <v>5000</v>
      </c>
      <c r="F16" s="28">
        <f t="shared" si="0"/>
        <v>5000</v>
      </c>
    </row>
    <row r="17" spans="1:6" s="2" customFormat="1" ht="13.8">
      <c r="A17" s="23" t="s">
        <v>102</v>
      </c>
      <c r="B17" s="24" t="s">
        <v>92</v>
      </c>
      <c r="C17" s="25" t="s">
        <v>7</v>
      </c>
      <c r="D17" s="26">
        <v>44</v>
      </c>
      <c r="E17" s="27">
        <v>150</v>
      </c>
      <c r="F17" s="28">
        <f t="shared" si="0"/>
        <v>6600</v>
      </c>
    </row>
    <row r="18" spans="1:6" s="2" customFormat="1" ht="13.8">
      <c r="A18" s="23" t="s">
        <v>103</v>
      </c>
      <c r="B18" s="24" t="s">
        <v>93</v>
      </c>
      <c r="C18" s="25" t="s">
        <v>67</v>
      </c>
      <c r="D18" s="26">
        <v>220.7</v>
      </c>
      <c r="E18" s="27">
        <v>150</v>
      </c>
      <c r="F18" s="28">
        <f t="shared" si="0"/>
        <v>33105</v>
      </c>
    </row>
    <row r="19" spans="1:6" s="2" customFormat="1" thickBot="1">
      <c r="A19" s="23" t="s">
        <v>104</v>
      </c>
      <c r="B19" s="24" t="s">
        <v>94</v>
      </c>
      <c r="C19" s="25" t="s">
        <v>67</v>
      </c>
      <c r="D19" s="26">
        <v>44.3</v>
      </c>
      <c r="E19" s="27">
        <v>200</v>
      </c>
      <c r="F19" s="28">
        <f t="shared" si="0"/>
        <v>8860</v>
      </c>
    </row>
    <row r="20" spans="1:6" s="2" customFormat="1" hidden="1" thickBot="1">
      <c r="A20" s="23"/>
      <c r="B20" s="24"/>
      <c r="C20" s="25"/>
      <c r="D20" s="26"/>
      <c r="E20" s="27"/>
      <c r="F20" s="28">
        <f t="shared" si="0"/>
        <v>0</v>
      </c>
    </row>
    <row r="21" spans="1:6" s="2" customFormat="1" thickBot="1">
      <c r="A21" s="31"/>
      <c r="B21" s="53" t="s">
        <v>79</v>
      </c>
      <c r="C21" s="32"/>
      <c r="D21" s="33"/>
      <c r="E21" s="34"/>
      <c r="F21" s="35">
        <f>SUM(F5:F20)</f>
        <v>95486.824999999997</v>
      </c>
    </row>
    <row r="22" spans="1:6" s="2" customFormat="1" thickBot="1">
      <c r="A22" s="57" t="s">
        <v>70</v>
      </c>
      <c r="B22" s="58"/>
      <c r="C22" s="58"/>
      <c r="D22" s="58"/>
      <c r="E22" s="58"/>
      <c r="F22" s="59"/>
    </row>
    <row r="23" spans="1:6" s="2" customFormat="1" ht="13.8">
      <c r="A23" s="11" t="s">
        <v>4</v>
      </c>
      <c r="B23" s="12" t="s">
        <v>105</v>
      </c>
      <c r="C23" s="13" t="s">
        <v>67</v>
      </c>
      <c r="D23" s="14">
        <v>4.4000000000000004</v>
      </c>
      <c r="E23" s="15">
        <v>90</v>
      </c>
      <c r="F23" s="16">
        <f t="shared" ref="F23:F54" si="1">E23*D23</f>
        <v>396.00000000000006</v>
      </c>
    </row>
    <row r="24" spans="1:6" s="2" customFormat="1" ht="13.8">
      <c r="A24" s="17" t="s">
        <v>5</v>
      </c>
      <c r="B24" s="18" t="s">
        <v>106</v>
      </c>
      <c r="C24" s="19" t="s">
        <v>67</v>
      </c>
      <c r="D24" s="20">
        <v>832.41</v>
      </c>
      <c r="E24" s="21">
        <v>120</v>
      </c>
      <c r="F24" s="22">
        <f t="shared" si="1"/>
        <v>99889.2</v>
      </c>
    </row>
    <row r="25" spans="1:6" s="2" customFormat="1" ht="20.399999999999999">
      <c r="A25" s="17" t="s">
        <v>6</v>
      </c>
      <c r="B25" s="18" t="s">
        <v>107</v>
      </c>
      <c r="C25" s="19" t="s">
        <v>67</v>
      </c>
      <c r="D25" s="20">
        <v>496.65</v>
      </c>
      <c r="E25" s="21">
        <v>200</v>
      </c>
      <c r="F25" s="22">
        <f t="shared" si="1"/>
        <v>99330</v>
      </c>
    </row>
    <row r="26" spans="1:6" s="2" customFormat="1" ht="30.6">
      <c r="A26" s="17" t="s">
        <v>11</v>
      </c>
      <c r="B26" s="18" t="s">
        <v>108</v>
      </c>
      <c r="C26" s="19" t="s">
        <v>68</v>
      </c>
      <c r="D26" s="20">
        <v>47.2</v>
      </c>
      <c r="E26" s="21">
        <v>200</v>
      </c>
      <c r="F26" s="22">
        <f t="shared" si="1"/>
        <v>9440</v>
      </c>
    </row>
    <row r="27" spans="1:6" s="2" customFormat="1" ht="13.8">
      <c r="A27" s="17" t="s">
        <v>12</v>
      </c>
      <c r="B27" s="18" t="s">
        <v>109</v>
      </c>
      <c r="C27" s="19" t="s">
        <v>68</v>
      </c>
      <c r="D27" s="20">
        <v>1295.9169999999999</v>
      </c>
      <c r="E27" s="21">
        <v>40</v>
      </c>
      <c r="F27" s="22">
        <f t="shared" si="1"/>
        <v>51836.679999999993</v>
      </c>
    </row>
    <row r="28" spans="1:6" s="2" customFormat="1" ht="13.8">
      <c r="A28" s="17" t="s">
        <v>13</v>
      </c>
      <c r="B28" s="18" t="s">
        <v>110</v>
      </c>
      <c r="C28" s="19" t="s">
        <v>68</v>
      </c>
      <c r="D28" s="20">
        <v>118.80000000000001</v>
      </c>
      <c r="E28" s="21">
        <v>150</v>
      </c>
      <c r="F28" s="22">
        <f t="shared" si="1"/>
        <v>17820</v>
      </c>
    </row>
    <row r="29" spans="1:6" s="2" customFormat="1" ht="13.8">
      <c r="A29" s="17" t="s">
        <v>14</v>
      </c>
      <c r="B29" s="18" t="s">
        <v>111</v>
      </c>
      <c r="C29" s="19" t="s">
        <v>68</v>
      </c>
      <c r="D29" s="20">
        <v>233.3</v>
      </c>
      <c r="E29" s="21">
        <v>100</v>
      </c>
      <c r="F29" s="22">
        <f t="shared" si="1"/>
        <v>23330</v>
      </c>
    </row>
    <row r="30" spans="1:6" s="2" customFormat="1" ht="13.8">
      <c r="A30" s="17" t="s">
        <v>15</v>
      </c>
      <c r="B30" s="18" t="s">
        <v>112</v>
      </c>
      <c r="C30" s="19" t="s">
        <v>68</v>
      </c>
      <c r="D30" s="20">
        <v>397.4</v>
      </c>
      <c r="E30" s="21">
        <v>15</v>
      </c>
      <c r="F30" s="22">
        <f t="shared" si="1"/>
        <v>5961</v>
      </c>
    </row>
    <row r="31" spans="1:6" s="2" customFormat="1" ht="13.8">
      <c r="A31" s="17" t="s">
        <v>16</v>
      </c>
      <c r="B31" s="18" t="s">
        <v>72</v>
      </c>
      <c r="C31" s="19" t="s">
        <v>67</v>
      </c>
      <c r="D31" s="20">
        <v>10</v>
      </c>
      <c r="E31" s="21">
        <v>100</v>
      </c>
      <c r="F31" s="22">
        <f t="shared" si="1"/>
        <v>1000</v>
      </c>
    </row>
    <row r="32" spans="1:6" s="2" customFormat="1" ht="13.8">
      <c r="A32" s="17" t="s">
        <v>17</v>
      </c>
      <c r="B32" s="18" t="s">
        <v>113</v>
      </c>
      <c r="C32" s="19" t="s">
        <v>67</v>
      </c>
      <c r="D32" s="20">
        <v>191</v>
      </c>
      <c r="E32" s="21">
        <v>180</v>
      </c>
      <c r="F32" s="22">
        <f t="shared" si="1"/>
        <v>34380</v>
      </c>
    </row>
    <row r="33" spans="1:6" s="2" customFormat="1" ht="13.8">
      <c r="A33" s="17" t="s">
        <v>18</v>
      </c>
      <c r="B33" s="18" t="s">
        <v>114</v>
      </c>
      <c r="C33" s="19" t="s">
        <v>67</v>
      </c>
      <c r="D33" s="20">
        <v>44.46</v>
      </c>
      <c r="E33" s="21">
        <v>250</v>
      </c>
      <c r="F33" s="22">
        <f t="shared" si="1"/>
        <v>11115</v>
      </c>
    </row>
    <row r="34" spans="1:6" s="2" customFormat="1" ht="13.8">
      <c r="A34" s="17" t="s">
        <v>22</v>
      </c>
      <c r="B34" s="18" t="s">
        <v>115</v>
      </c>
      <c r="C34" s="19" t="s">
        <v>67</v>
      </c>
      <c r="D34" s="20">
        <v>1332.1000000000001</v>
      </c>
      <c r="E34" s="21">
        <v>70</v>
      </c>
      <c r="F34" s="22">
        <f t="shared" si="1"/>
        <v>93247.000000000015</v>
      </c>
    </row>
    <row r="35" spans="1:6" s="2" customFormat="1" ht="13.8">
      <c r="A35" s="17" t="s">
        <v>23</v>
      </c>
      <c r="B35" s="18" t="s">
        <v>116</v>
      </c>
      <c r="C35" s="19" t="s">
        <v>67</v>
      </c>
      <c r="D35" s="20">
        <v>1332.1000000000001</v>
      </c>
      <c r="E35" s="21">
        <v>15</v>
      </c>
      <c r="F35" s="22">
        <f t="shared" si="1"/>
        <v>19981.500000000004</v>
      </c>
    </row>
    <row r="36" spans="1:6" s="2" customFormat="1" ht="13.8">
      <c r="A36" s="17" t="s">
        <v>24</v>
      </c>
      <c r="B36" s="18" t="s">
        <v>117</v>
      </c>
      <c r="C36" s="19" t="s">
        <v>67</v>
      </c>
      <c r="D36" s="20">
        <v>1332.1000000000001</v>
      </c>
      <c r="E36" s="21">
        <v>60</v>
      </c>
      <c r="F36" s="22">
        <f t="shared" si="1"/>
        <v>79926.000000000015</v>
      </c>
    </row>
    <row r="37" spans="1:6" s="2" customFormat="1" ht="13.8">
      <c r="A37" s="17" t="s">
        <v>25</v>
      </c>
      <c r="B37" s="18" t="s">
        <v>118</v>
      </c>
      <c r="C37" s="19" t="s">
        <v>68</v>
      </c>
      <c r="D37" s="20">
        <v>233.3</v>
      </c>
      <c r="E37" s="21">
        <v>70</v>
      </c>
      <c r="F37" s="22">
        <f t="shared" si="1"/>
        <v>16331</v>
      </c>
    </row>
    <row r="38" spans="1:6" s="2" customFormat="1" ht="13.8">
      <c r="A38" s="17" t="s">
        <v>19</v>
      </c>
      <c r="B38" s="18" t="s">
        <v>119</v>
      </c>
      <c r="C38" s="19" t="s">
        <v>68</v>
      </c>
      <c r="D38" s="20">
        <v>233.3</v>
      </c>
      <c r="E38" s="21">
        <v>15</v>
      </c>
      <c r="F38" s="22">
        <f t="shared" si="1"/>
        <v>3499.5</v>
      </c>
    </row>
    <row r="39" spans="1:6" s="2" customFormat="1" ht="13.8">
      <c r="A39" s="17" t="s">
        <v>20</v>
      </c>
      <c r="B39" s="18" t="s">
        <v>120</v>
      </c>
      <c r="C39" s="19" t="s">
        <v>68</v>
      </c>
      <c r="D39" s="20">
        <v>233.3</v>
      </c>
      <c r="E39" s="21">
        <v>60</v>
      </c>
      <c r="F39" s="22">
        <f t="shared" si="1"/>
        <v>13998</v>
      </c>
    </row>
    <row r="40" spans="1:6" s="2" customFormat="1" ht="13.8">
      <c r="A40" s="17" t="s">
        <v>21</v>
      </c>
      <c r="B40" s="36" t="s">
        <v>121</v>
      </c>
      <c r="C40" s="19" t="s">
        <v>67</v>
      </c>
      <c r="D40" s="20">
        <v>625</v>
      </c>
      <c r="E40" s="21">
        <v>80</v>
      </c>
      <c r="F40" s="22">
        <f t="shared" si="1"/>
        <v>50000</v>
      </c>
    </row>
    <row r="41" spans="1:6" s="2" customFormat="1" ht="13.8">
      <c r="A41" s="17" t="s">
        <v>26</v>
      </c>
      <c r="B41" s="18" t="s">
        <v>122</v>
      </c>
      <c r="C41" s="19" t="s">
        <v>67</v>
      </c>
      <c r="D41" s="20">
        <v>625</v>
      </c>
      <c r="E41" s="21">
        <v>20</v>
      </c>
      <c r="F41" s="22">
        <f t="shared" si="1"/>
        <v>12500</v>
      </c>
    </row>
    <row r="42" spans="1:6" s="2" customFormat="1" ht="13.8">
      <c r="A42" s="17" t="s">
        <v>27</v>
      </c>
      <c r="B42" s="18" t="s">
        <v>123</v>
      </c>
      <c r="C42" s="19" t="s">
        <v>67</v>
      </c>
      <c r="D42" s="20">
        <v>625</v>
      </c>
      <c r="E42" s="21">
        <v>70</v>
      </c>
      <c r="F42" s="22">
        <f t="shared" si="1"/>
        <v>43750</v>
      </c>
    </row>
    <row r="43" spans="1:6" s="2" customFormat="1" ht="13.8">
      <c r="A43" s="17" t="s">
        <v>28</v>
      </c>
      <c r="B43" s="18" t="s">
        <v>124</v>
      </c>
      <c r="C43" s="19" t="s">
        <v>67</v>
      </c>
      <c r="D43" s="20">
        <v>203.2</v>
      </c>
      <c r="E43" s="21">
        <v>300</v>
      </c>
      <c r="F43" s="22">
        <f t="shared" si="1"/>
        <v>60960</v>
      </c>
    </row>
    <row r="44" spans="1:6" s="2" customFormat="1" ht="13.8">
      <c r="A44" s="17" t="s">
        <v>29</v>
      </c>
      <c r="B44" s="18" t="s">
        <v>125</v>
      </c>
      <c r="C44" s="19" t="s">
        <v>68</v>
      </c>
      <c r="D44" s="20">
        <v>73.5</v>
      </c>
      <c r="E44" s="21">
        <v>300</v>
      </c>
      <c r="F44" s="22">
        <f t="shared" si="1"/>
        <v>22050</v>
      </c>
    </row>
    <row r="45" spans="1:6" s="2" customFormat="1" ht="13.8">
      <c r="A45" s="17" t="s">
        <v>30</v>
      </c>
      <c r="B45" s="18" t="s">
        <v>126</v>
      </c>
      <c r="C45" s="19" t="s">
        <v>67</v>
      </c>
      <c r="D45" s="20">
        <v>52</v>
      </c>
      <c r="E45" s="21">
        <v>250</v>
      </c>
      <c r="F45" s="22">
        <f t="shared" si="1"/>
        <v>13000</v>
      </c>
    </row>
    <row r="46" spans="1:6" s="2" customFormat="1" ht="13.8">
      <c r="A46" s="17" t="s">
        <v>31</v>
      </c>
      <c r="B46" s="18" t="s">
        <v>127</v>
      </c>
      <c r="C46" s="19" t="s">
        <v>67</v>
      </c>
      <c r="D46" s="20">
        <v>269.10000000000002</v>
      </c>
      <c r="E46" s="21">
        <v>130</v>
      </c>
      <c r="F46" s="22">
        <f t="shared" si="1"/>
        <v>34983</v>
      </c>
    </row>
    <row r="47" spans="1:6" s="2" customFormat="1" ht="13.8">
      <c r="A47" s="17" t="s">
        <v>32</v>
      </c>
      <c r="B47" s="18" t="s">
        <v>128</v>
      </c>
      <c r="C47" s="19" t="s">
        <v>67</v>
      </c>
      <c r="D47" s="20">
        <v>67</v>
      </c>
      <c r="E47" s="21">
        <v>350</v>
      </c>
      <c r="F47" s="22">
        <f t="shared" si="1"/>
        <v>23450</v>
      </c>
    </row>
    <row r="48" spans="1:6" s="2" customFormat="1" ht="13.8">
      <c r="A48" s="17" t="s">
        <v>71</v>
      </c>
      <c r="B48" s="18" t="s">
        <v>131</v>
      </c>
      <c r="C48" s="19" t="s">
        <v>66</v>
      </c>
      <c r="D48" s="20">
        <v>1</v>
      </c>
      <c r="E48" s="21">
        <v>9500</v>
      </c>
      <c r="F48" s="22">
        <f t="shared" si="1"/>
        <v>9500</v>
      </c>
    </row>
    <row r="49" spans="1:6" s="2" customFormat="1" ht="13.8">
      <c r="A49" s="17" t="s">
        <v>33</v>
      </c>
      <c r="B49" s="18" t="s">
        <v>129</v>
      </c>
      <c r="C49" s="19" t="s">
        <v>67</v>
      </c>
      <c r="D49" s="20">
        <v>18.5</v>
      </c>
      <c r="E49" s="21">
        <v>250</v>
      </c>
      <c r="F49" s="22">
        <f t="shared" si="1"/>
        <v>4625</v>
      </c>
    </row>
    <row r="50" spans="1:6" s="2" customFormat="1" thickBot="1">
      <c r="A50" s="17" t="s">
        <v>34</v>
      </c>
      <c r="B50" s="18" t="s">
        <v>130</v>
      </c>
      <c r="C50" s="19" t="s">
        <v>68</v>
      </c>
      <c r="D50" s="20">
        <v>11</v>
      </c>
      <c r="E50" s="21">
        <v>350</v>
      </c>
      <c r="F50" s="22">
        <f t="shared" si="1"/>
        <v>3850</v>
      </c>
    </row>
    <row r="51" spans="1:6" s="2" customFormat="1" ht="13.8" hidden="1">
      <c r="A51" s="17" t="s">
        <v>35</v>
      </c>
      <c r="B51" s="18"/>
      <c r="C51" s="19"/>
      <c r="D51" s="20"/>
      <c r="E51" s="21"/>
      <c r="F51" s="22">
        <f t="shared" si="1"/>
        <v>0</v>
      </c>
    </row>
    <row r="52" spans="1:6" s="2" customFormat="1" ht="13.8" hidden="1">
      <c r="A52" s="17" t="s">
        <v>36</v>
      </c>
      <c r="B52" s="18"/>
      <c r="C52" s="19"/>
      <c r="D52" s="20"/>
      <c r="E52" s="21"/>
      <c r="F52" s="22">
        <f t="shared" si="1"/>
        <v>0</v>
      </c>
    </row>
    <row r="53" spans="1:6" s="2" customFormat="1" ht="13.8" hidden="1">
      <c r="A53" s="17" t="s">
        <v>50</v>
      </c>
      <c r="B53" s="18"/>
      <c r="C53" s="19"/>
      <c r="D53" s="20"/>
      <c r="E53" s="21"/>
      <c r="F53" s="22">
        <f t="shared" si="1"/>
        <v>0</v>
      </c>
    </row>
    <row r="54" spans="1:6" s="2" customFormat="1" hidden="1" thickBot="1">
      <c r="A54" s="37" t="s">
        <v>51</v>
      </c>
      <c r="B54" s="38"/>
      <c r="C54" s="39"/>
      <c r="D54" s="40"/>
      <c r="E54" s="41"/>
      <c r="F54" s="29">
        <f t="shared" si="1"/>
        <v>0</v>
      </c>
    </row>
    <row r="55" spans="1:6" s="2" customFormat="1" thickBot="1">
      <c r="A55" s="31"/>
      <c r="B55" s="53" t="s">
        <v>79</v>
      </c>
      <c r="C55" s="32"/>
      <c r="D55" s="33"/>
      <c r="E55" s="34"/>
      <c r="F55" s="35">
        <f>SUM(F23:F54)</f>
        <v>860148.88</v>
      </c>
    </row>
    <row r="56" spans="1:6" s="2" customFormat="1" thickBot="1">
      <c r="A56" s="57" t="s">
        <v>142</v>
      </c>
      <c r="B56" s="58"/>
      <c r="C56" s="58"/>
      <c r="D56" s="58"/>
      <c r="E56" s="58"/>
      <c r="F56" s="59"/>
    </row>
    <row r="57" spans="1:6" s="2" customFormat="1" ht="13.8">
      <c r="A57" s="42" t="s">
        <v>8</v>
      </c>
      <c r="B57" s="43" t="s">
        <v>132</v>
      </c>
      <c r="C57" s="44" t="s">
        <v>67</v>
      </c>
      <c r="D57" s="45">
        <v>92.38</v>
      </c>
      <c r="E57" s="30">
        <v>300</v>
      </c>
      <c r="F57" s="46">
        <f t="shared" ref="F57:F66" si="2">E57*D57</f>
        <v>27714</v>
      </c>
    </row>
    <row r="58" spans="1:6" s="2" customFormat="1" ht="13.8">
      <c r="A58" s="42" t="s">
        <v>9</v>
      </c>
      <c r="B58" s="43" t="s">
        <v>133</v>
      </c>
      <c r="C58" s="19" t="s">
        <v>68</v>
      </c>
      <c r="D58" s="45">
        <v>55.1</v>
      </c>
      <c r="E58" s="30">
        <v>150</v>
      </c>
      <c r="F58" s="46">
        <f t="shared" si="2"/>
        <v>8265</v>
      </c>
    </row>
    <row r="59" spans="1:6" s="2" customFormat="1" thickBot="1">
      <c r="A59" s="42" t="s">
        <v>10</v>
      </c>
      <c r="B59" s="43" t="s">
        <v>134</v>
      </c>
      <c r="C59" s="44" t="s">
        <v>135</v>
      </c>
      <c r="D59" s="45">
        <v>6</v>
      </c>
      <c r="E59" s="30">
        <v>1800</v>
      </c>
      <c r="F59" s="46">
        <f t="shared" si="2"/>
        <v>10800</v>
      </c>
    </row>
    <row r="60" spans="1:6" s="2" customFormat="1" ht="13.8" hidden="1">
      <c r="A60" s="42" t="s">
        <v>41</v>
      </c>
      <c r="B60" s="43"/>
      <c r="C60" s="44"/>
      <c r="D60" s="45"/>
      <c r="E60" s="30"/>
      <c r="F60" s="46">
        <f t="shared" si="2"/>
        <v>0</v>
      </c>
    </row>
    <row r="61" spans="1:6" s="2" customFormat="1" hidden="1" thickBot="1">
      <c r="A61" s="42" t="s">
        <v>42</v>
      </c>
      <c r="B61" s="43"/>
      <c r="C61" s="19"/>
      <c r="D61" s="45"/>
      <c r="E61" s="30"/>
      <c r="F61" s="46">
        <f t="shared" si="2"/>
        <v>0</v>
      </c>
    </row>
    <row r="62" spans="1:6" s="2" customFormat="1" ht="13.8" hidden="1">
      <c r="A62" s="42" t="s">
        <v>43</v>
      </c>
      <c r="B62" s="43"/>
      <c r="C62" s="44"/>
      <c r="D62" s="45"/>
      <c r="E62" s="30"/>
      <c r="F62" s="46">
        <f t="shared" si="2"/>
        <v>0</v>
      </c>
    </row>
    <row r="63" spans="1:6" s="2" customFormat="1" ht="13.8" hidden="1">
      <c r="A63" s="42" t="s">
        <v>44</v>
      </c>
      <c r="B63" s="43"/>
      <c r="C63" s="44"/>
      <c r="D63" s="45"/>
      <c r="E63" s="30"/>
      <c r="F63" s="46">
        <f t="shared" si="2"/>
        <v>0</v>
      </c>
    </row>
    <row r="64" spans="1:6" s="2" customFormat="1" ht="13.8" hidden="1">
      <c r="A64" s="42" t="s">
        <v>45</v>
      </c>
      <c r="B64" s="43"/>
      <c r="C64" s="44"/>
      <c r="D64" s="45"/>
      <c r="E64" s="30"/>
      <c r="F64" s="46">
        <f t="shared" si="2"/>
        <v>0</v>
      </c>
    </row>
    <row r="65" spans="1:6" s="2" customFormat="1" ht="13.8" hidden="1">
      <c r="A65" s="42" t="s">
        <v>46</v>
      </c>
      <c r="B65" s="43"/>
      <c r="C65" s="44"/>
      <c r="D65" s="45"/>
      <c r="E65" s="30"/>
      <c r="F65" s="46">
        <f t="shared" si="2"/>
        <v>0</v>
      </c>
    </row>
    <row r="66" spans="1:6" s="2" customFormat="1" hidden="1" thickBot="1">
      <c r="A66" s="42" t="s">
        <v>47</v>
      </c>
      <c r="B66" s="43"/>
      <c r="C66" s="44"/>
      <c r="D66" s="45"/>
      <c r="E66" s="30"/>
      <c r="F66" s="46">
        <f t="shared" si="2"/>
        <v>0</v>
      </c>
    </row>
    <row r="67" spans="1:6" s="2" customFormat="1" thickBot="1">
      <c r="A67" s="31"/>
      <c r="B67" s="53" t="s">
        <v>79</v>
      </c>
      <c r="C67" s="32"/>
      <c r="D67" s="33"/>
      <c r="E67" s="34"/>
      <c r="F67" s="35">
        <f>SUM(F57:F66)</f>
        <v>46779</v>
      </c>
    </row>
    <row r="68" spans="1:6" ht="15" thickBot="1">
      <c r="A68" s="60" t="s">
        <v>143</v>
      </c>
      <c r="B68" s="61"/>
      <c r="C68" s="61"/>
      <c r="D68" s="61"/>
      <c r="E68" s="61"/>
      <c r="F68" s="62"/>
    </row>
    <row r="69" spans="1:6">
      <c r="A69" s="11" t="s">
        <v>38</v>
      </c>
      <c r="B69" s="12" t="s">
        <v>136</v>
      </c>
      <c r="C69" s="13" t="s">
        <v>66</v>
      </c>
      <c r="D69" s="14">
        <v>2</v>
      </c>
      <c r="E69" s="15">
        <v>1500</v>
      </c>
      <c r="F69" s="16">
        <f t="shared" ref="F69:F88" si="3">E69*D69</f>
        <v>3000</v>
      </c>
    </row>
    <row r="70" spans="1:6">
      <c r="A70" s="17" t="s">
        <v>39</v>
      </c>
      <c r="B70" s="36" t="s">
        <v>137</v>
      </c>
      <c r="C70" s="19" t="s">
        <v>66</v>
      </c>
      <c r="D70" s="20">
        <v>2</v>
      </c>
      <c r="E70" s="21">
        <v>500</v>
      </c>
      <c r="F70" s="22">
        <f t="shared" si="3"/>
        <v>1000</v>
      </c>
    </row>
    <row r="71" spans="1:6">
      <c r="A71" s="42" t="s">
        <v>40</v>
      </c>
      <c r="B71" s="36" t="s">
        <v>138</v>
      </c>
      <c r="C71" s="19" t="s">
        <v>66</v>
      </c>
      <c r="D71" s="20">
        <v>8</v>
      </c>
      <c r="E71" s="21">
        <v>500</v>
      </c>
      <c r="F71" s="22">
        <f t="shared" si="3"/>
        <v>4000</v>
      </c>
    </row>
    <row r="72" spans="1:6">
      <c r="A72" s="17" t="s">
        <v>41</v>
      </c>
      <c r="B72" s="36" t="s">
        <v>139</v>
      </c>
      <c r="C72" s="19" t="s">
        <v>66</v>
      </c>
      <c r="D72" s="20">
        <v>8</v>
      </c>
      <c r="E72" s="21">
        <v>350</v>
      </c>
      <c r="F72" s="22">
        <f t="shared" si="3"/>
        <v>2800</v>
      </c>
    </row>
    <row r="73" spans="1:6">
      <c r="A73" s="42" t="s">
        <v>42</v>
      </c>
      <c r="B73" s="36" t="s">
        <v>140</v>
      </c>
      <c r="C73" s="19" t="s">
        <v>66</v>
      </c>
      <c r="D73" s="20">
        <v>9</v>
      </c>
      <c r="E73" s="21">
        <v>1100</v>
      </c>
      <c r="F73" s="22">
        <f t="shared" si="3"/>
        <v>9900</v>
      </c>
    </row>
    <row r="74" spans="1:6" ht="15" thickBot="1">
      <c r="A74" s="17" t="s">
        <v>43</v>
      </c>
      <c r="B74" s="47" t="s">
        <v>141</v>
      </c>
      <c r="C74" s="25" t="s">
        <v>66</v>
      </c>
      <c r="D74" s="26">
        <v>9</v>
      </c>
      <c r="E74" s="27">
        <v>800</v>
      </c>
      <c r="F74" s="28">
        <f t="shared" si="3"/>
        <v>7200</v>
      </c>
    </row>
    <row r="75" spans="1:6" hidden="1">
      <c r="A75" s="42" t="s">
        <v>52</v>
      </c>
      <c r="B75" s="47"/>
      <c r="C75" s="25"/>
      <c r="D75" s="26"/>
      <c r="E75" s="27"/>
      <c r="F75" s="28">
        <f t="shared" si="3"/>
        <v>0</v>
      </c>
    </row>
    <row r="76" spans="1:6" hidden="1">
      <c r="A76" s="17" t="s">
        <v>53</v>
      </c>
      <c r="B76" s="47"/>
      <c r="C76" s="25"/>
      <c r="D76" s="26"/>
      <c r="E76" s="27"/>
      <c r="F76" s="28">
        <f t="shared" si="3"/>
        <v>0</v>
      </c>
    </row>
    <row r="77" spans="1:6" hidden="1">
      <c r="A77" s="42" t="s">
        <v>54</v>
      </c>
      <c r="B77" s="47"/>
      <c r="C77" s="25"/>
      <c r="D77" s="26"/>
      <c r="E77" s="27"/>
      <c r="F77" s="28">
        <f t="shared" si="3"/>
        <v>0</v>
      </c>
    </row>
    <row r="78" spans="1:6" hidden="1">
      <c r="A78" s="17" t="s">
        <v>55</v>
      </c>
      <c r="B78" s="47"/>
      <c r="C78" s="25"/>
      <c r="D78" s="26"/>
      <c r="E78" s="27"/>
      <c r="F78" s="28">
        <f t="shared" si="3"/>
        <v>0</v>
      </c>
    </row>
    <row r="79" spans="1:6" ht="15" hidden="1" thickBot="1">
      <c r="A79" s="42" t="s">
        <v>56</v>
      </c>
      <c r="B79" s="47"/>
      <c r="C79" s="25"/>
      <c r="D79" s="26"/>
      <c r="E79" s="27"/>
      <c r="F79" s="28">
        <f t="shared" si="3"/>
        <v>0</v>
      </c>
    </row>
    <row r="80" spans="1:6" hidden="1">
      <c r="A80" s="17" t="s">
        <v>57</v>
      </c>
      <c r="B80" s="47"/>
      <c r="C80" s="25"/>
      <c r="D80" s="26"/>
      <c r="E80" s="27"/>
      <c r="F80" s="28">
        <f t="shared" si="3"/>
        <v>0</v>
      </c>
    </row>
    <row r="81" spans="1:6" hidden="1">
      <c r="A81" s="42" t="s">
        <v>58</v>
      </c>
      <c r="B81" s="47"/>
      <c r="C81" s="25"/>
      <c r="D81" s="26"/>
      <c r="E81" s="27"/>
      <c r="F81" s="28">
        <f t="shared" si="3"/>
        <v>0</v>
      </c>
    </row>
    <row r="82" spans="1:6" hidden="1">
      <c r="A82" s="17" t="s">
        <v>59</v>
      </c>
      <c r="B82" s="47"/>
      <c r="C82" s="25"/>
      <c r="D82" s="26"/>
      <c r="E82" s="27"/>
      <c r="F82" s="28">
        <f t="shared" si="3"/>
        <v>0</v>
      </c>
    </row>
    <row r="83" spans="1:6" hidden="1">
      <c r="A83" s="42" t="s">
        <v>60</v>
      </c>
      <c r="B83" s="47"/>
      <c r="C83" s="25"/>
      <c r="D83" s="26"/>
      <c r="E83" s="27"/>
      <c r="F83" s="28">
        <f t="shared" si="3"/>
        <v>0</v>
      </c>
    </row>
    <row r="84" spans="1:6" hidden="1">
      <c r="A84" s="17" t="s">
        <v>61</v>
      </c>
      <c r="B84" s="47"/>
      <c r="C84" s="25"/>
      <c r="D84" s="26"/>
      <c r="E84" s="27"/>
      <c r="F84" s="28">
        <f t="shared" si="3"/>
        <v>0</v>
      </c>
    </row>
    <row r="85" spans="1:6" hidden="1">
      <c r="A85" s="42" t="s">
        <v>62</v>
      </c>
      <c r="B85" s="47"/>
      <c r="C85" s="25"/>
      <c r="D85" s="26"/>
      <c r="E85" s="27"/>
      <c r="F85" s="28">
        <f t="shared" si="3"/>
        <v>0</v>
      </c>
    </row>
    <row r="86" spans="1:6" hidden="1">
      <c r="A86" s="17" t="s">
        <v>63</v>
      </c>
      <c r="B86" s="47"/>
      <c r="C86" s="25"/>
      <c r="D86" s="26"/>
      <c r="E86" s="27"/>
      <c r="F86" s="28">
        <f t="shared" si="3"/>
        <v>0</v>
      </c>
    </row>
    <row r="87" spans="1:6" hidden="1">
      <c r="A87" s="42" t="s">
        <v>64</v>
      </c>
      <c r="B87" s="36"/>
      <c r="C87" s="19"/>
      <c r="D87" s="20"/>
      <c r="E87" s="21"/>
      <c r="F87" s="22">
        <f t="shared" si="3"/>
        <v>0</v>
      </c>
    </row>
    <row r="88" spans="1:6" ht="15" hidden="1" thickBot="1">
      <c r="A88" s="17" t="s">
        <v>65</v>
      </c>
      <c r="B88" s="48"/>
      <c r="C88" s="49"/>
      <c r="D88" s="50"/>
      <c r="E88" s="51"/>
      <c r="F88" s="52">
        <f t="shared" si="3"/>
        <v>0</v>
      </c>
    </row>
    <row r="89" spans="1:6" ht="15" thickBot="1">
      <c r="A89" s="31"/>
      <c r="B89" s="53" t="s">
        <v>79</v>
      </c>
      <c r="C89" s="32"/>
      <c r="D89" s="33"/>
      <c r="E89" s="34"/>
      <c r="F89" s="35">
        <f>SUM(F69:F87)</f>
        <v>27900</v>
      </c>
    </row>
    <row r="90" spans="1:6" ht="15" thickBot="1"/>
    <row r="91" spans="1:6" ht="15" thickBot="1">
      <c r="A91" s="31"/>
      <c r="B91" s="53" t="s">
        <v>80</v>
      </c>
      <c r="C91" s="32"/>
      <c r="D91" s="33"/>
      <c r="E91" s="34"/>
      <c r="F91" s="35">
        <f>F21+F55+F67+F89</f>
        <v>1030314.705</v>
      </c>
    </row>
  </sheetData>
  <mergeCells count="5">
    <mergeCell ref="A1:F1"/>
    <mergeCell ref="A22:F22"/>
    <mergeCell ref="A56:F56"/>
    <mergeCell ref="A68:F68"/>
    <mergeCell ref="A4:F4"/>
  </mergeCells>
  <printOptions horizontalCentered="1"/>
  <pageMargins left="0.39370078740157483" right="0.39370078740157483" top="0.98425196850393704" bottom="0.98425196850393704" header="0" footer="0.78740157480314965"/>
  <pageSetup paperSize="9" fitToWidth="0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Общестрой</vt:lpstr>
      <vt:lpstr>Общестрой!Заголовки_для_печати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</dc:creator>
  <cp:lastModifiedBy>Juri Jurcovic</cp:lastModifiedBy>
  <dcterms:created xsi:type="dcterms:W3CDTF">2015-06-04T06:19:34Z</dcterms:created>
  <dcterms:modified xsi:type="dcterms:W3CDTF">2021-05-28T09:09:05Z</dcterms:modified>
</cp:coreProperties>
</file>