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талия\Desktop\"/>
    </mc:Choice>
  </mc:AlternateContent>
  <xr:revisionPtr revIDLastSave="0" documentId="8_{CB5C2740-467B-420F-8889-CE61AC1E031E}" xr6:coauthVersionLast="36" xr6:coauthVersionMax="36" xr10:uidLastSave="{00000000-0000-0000-0000-000000000000}"/>
  <bookViews>
    <workbookView xWindow="0" yWindow="0" windowWidth="18984" windowHeight="8196" activeTab="2" xr2:uid="{00000000-000D-0000-FFFF-FFFF00000000}"/>
  </bookViews>
  <sheets>
    <sheet name="Стройка" sheetId="26" r:id="rId1"/>
    <sheet name="Электрика" sheetId="27" r:id="rId2"/>
    <sheet name="Вентиляция Кондиц" sheetId="28" r:id="rId3"/>
  </sheets>
  <definedNames>
    <definedName name="выбранный_период">#REF!</definedName>
    <definedName name="ОбластьЗаголовка..BO60">#REF!</definedName>
    <definedName name="ПериодПлан">#REF!=MEDIAN(#REF!,#REF!,#REF!+#REF!-1)</definedName>
    <definedName name="ПериодФакт">#REF!=MEDIAN(#REF!,#REF!,#REF!+#REF!-1)</definedName>
    <definedName name="План">ПериодПлан*(#REF!&gt;0)</definedName>
    <definedName name="ПроцентВыполнения">ПроцентВыполненияВнеплан*ПериодПлан</definedName>
    <definedName name="ПроцентВыполненияВнеплан">(#REF!=MEDIAN(#REF!,#REF!,#REF!+#REF!)*(#REF!&gt;0))*((#REF!&lt;(INT(#REF!+#REF!*#REF!)))+(#REF!=#REF!))*(#REF!&gt;0)</definedName>
    <definedName name="ФактВнеплан">ПериодФакт*(#REF!&gt;0)</definedName>
    <definedName name="ФактическиеЗначения">(ПериодФакт*(#REF!&gt;0))*ПериодПлан</definedName>
  </definedNames>
  <calcPr calcId="191029"/>
</workbook>
</file>

<file path=xl/calcChain.xml><?xml version="1.0" encoding="utf-8"?>
<calcChain xmlns="http://schemas.openxmlformats.org/spreadsheetml/2006/main">
  <c r="K22" i="28" l="1"/>
  <c r="K21" i="28"/>
  <c r="K20" i="28"/>
  <c r="K19" i="28"/>
  <c r="K18" i="28"/>
  <c r="K17" i="28"/>
  <c r="K16" i="28"/>
  <c r="K15" i="28"/>
  <c r="K14" i="28"/>
  <c r="K13" i="28"/>
  <c r="K12" i="28"/>
  <c r="F12" i="28"/>
  <c r="K11" i="28"/>
  <c r="F11" i="28"/>
  <c r="F10" i="28"/>
  <c r="F8" i="28"/>
  <c r="F7" i="28"/>
  <c r="K6" i="28"/>
  <c r="F6" i="28"/>
  <c r="K5" i="28"/>
  <c r="F5" i="28"/>
  <c r="K4" i="28"/>
  <c r="F4" i="28"/>
  <c r="K3" i="28"/>
  <c r="F3" i="28"/>
  <c r="K40" i="27"/>
  <c r="K39" i="27"/>
  <c r="K38" i="27"/>
  <c r="K37" i="27"/>
  <c r="K36" i="27"/>
  <c r="K35" i="27"/>
  <c r="K34" i="27"/>
  <c r="K33" i="27"/>
  <c r="K32" i="27"/>
  <c r="K31" i="27"/>
  <c r="K30" i="27"/>
  <c r="K29" i="27"/>
  <c r="K28" i="27"/>
  <c r="K27" i="27"/>
  <c r="K26" i="27"/>
  <c r="K25" i="27"/>
  <c r="K24" i="27"/>
  <c r="K23" i="27"/>
  <c r="K22" i="27"/>
  <c r="K21" i="27"/>
  <c r="F21" i="27"/>
  <c r="K20" i="27"/>
  <c r="F20" i="27"/>
  <c r="K19" i="27"/>
  <c r="F19" i="27"/>
  <c r="K18" i="27"/>
  <c r="F18" i="27"/>
  <c r="K17" i="27"/>
  <c r="F17" i="27"/>
  <c r="K16" i="27"/>
  <c r="F16" i="27"/>
  <c r="K15" i="27"/>
  <c r="F15" i="27"/>
  <c r="K14" i="27"/>
  <c r="F14" i="27"/>
  <c r="K13" i="27"/>
  <c r="F13" i="27"/>
  <c r="K12" i="27"/>
  <c r="F12" i="27"/>
  <c r="K11" i="27"/>
  <c r="F11" i="27"/>
  <c r="K10" i="27"/>
  <c r="F10" i="27"/>
  <c r="K9" i="27"/>
  <c r="F9" i="27"/>
  <c r="K8" i="27"/>
  <c r="F8" i="27"/>
  <c r="K7" i="27"/>
  <c r="F7" i="27"/>
  <c r="K6" i="27"/>
  <c r="F6" i="27"/>
  <c r="K5" i="27"/>
  <c r="F5" i="27"/>
  <c r="K4" i="27"/>
  <c r="F4" i="27"/>
  <c r="K126" i="26"/>
  <c r="K125" i="26"/>
  <c r="K124" i="26"/>
  <c r="K123" i="26"/>
  <c r="K122" i="26"/>
  <c r="K121" i="26"/>
  <c r="K120" i="26"/>
  <c r="K119" i="26"/>
  <c r="F119" i="26"/>
  <c r="K118" i="26"/>
  <c r="F118" i="26"/>
  <c r="K117" i="26"/>
  <c r="F117" i="26"/>
  <c r="K116" i="26"/>
  <c r="F116" i="26"/>
  <c r="K115" i="26"/>
  <c r="F115" i="26"/>
  <c r="K114" i="26"/>
  <c r="F114" i="26"/>
  <c r="K113" i="26"/>
  <c r="K112" i="26"/>
  <c r="F112" i="26"/>
  <c r="K111" i="26"/>
  <c r="F111" i="26"/>
  <c r="K109" i="26"/>
  <c r="K108" i="26"/>
  <c r="K107" i="26"/>
  <c r="K106" i="26"/>
  <c r="K105" i="26"/>
  <c r="K104" i="26"/>
  <c r="K103" i="26"/>
  <c r="K102" i="26"/>
  <c r="K101" i="26"/>
  <c r="K100" i="26"/>
  <c r="K99" i="26"/>
  <c r="K98" i="26"/>
  <c r="K97" i="26"/>
  <c r="K96" i="26"/>
  <c r="K95" i="26"/>
  <c r="K94" i="26"/>
  <c r="K93" i="26"/>
  <c r="K92" i="26"/>
  <c r="K91" i="26"/>
  <c r="K90" i="26"/>
  <c r="K89" i="26"/>
  <c r="K88" i="26"/>
  <c r="K87" i="26"/>
  <c r="K86" i="26"/>
  <c r="K85" i="26"/>
  <c r="K84" i="26"/>
  <c r="K83" i="26"/>
  <c r="K82" i="26"/>
  <c r="K81" i="26"/>
  <c r="K80" i="26"/>
  <c r="K79" i="26"/>
  <c r="K78" i="26"/>
  <c r="K77" i="26"/>
  <c r="K76" i="26"/>
  <c r="K75" i="26"/>
  <c r="K74" i="26"/>
  <c r="K73" i="26"/>
  <c r="K72" i="26"/>
  <c r="K71" i="26"/>
  <c r="K70" i="26"/>
  <c r="K69" i="26"/>
  <c r="K68" i="26"/>
  <c r="F68" i="26"/>
  <c r="K67" i="26"/>
  <c r="F67" i="26"/>
  <c r="K66" i="26"/>
  <c r="F66" i="26"/>
  <c r="K65" i="26"/>
  <c r="F65" i="26"/>
  <c r="K64" i="26"/>
  <c r="F64" i="26"/>
  <c r="K63" i="26"/>
  <c r="F63" i="26"/>
  <c r="K62" i="26"/>
  <c r="F62" i="26"/>
  <c r="K61" i="26"/>
  <c r="F61" i="26"/>
  <c r="K60" i="26"/>
  <c r="F60" i="26"/>
  <c r="K59" i="26"/>
  <c r="F59" i="26"/>
  <c r="K58" i="26"/>
  <c r="F58" i="26"/>
  <c r="K57" i="26"/>
  <c r="F57" i="26"/>
  <c r="K56" i="26"/>
  <c r="F56" i="26"/>
  <c r="K55" i="26"/>
  <c r="F55" i="26"/>
  <c r="K54" i="26"/>
  <c r="F54" i="26"/>
  <c r="K53" i="26"/>
  <c r="K52" i="26"/>
  <c r="K51" i="26"/>
  <c r="K50" i="26"/>
  <c r="K49" i="26"/>
  <c r="K48" i="26"/>
  <c r="K47" i="26"/>
  <c r="K46" i="26"/>
  <c r="K45" i="26"/>
  <c r="K44" i="26"/>
  <c r="K43" i="26"/>
  <c r="K42" i="26"/>
  <c r="K41" i="26"/>
  <c r="K40" i="26"/>
  <c r="K39" i="26"/>
  <c r="K38" i="26"/>
  <c r="K37" i="26"/>
  <c r="K36" i="26"/>
  <c r="K35" i="26"/>
  <c r="K34" i="26"/>
  <c r="K33" i="26"/>
  <c r="K32" i="26"/>
  <c r="K31" i="26"/>
  <c r="K30" i="26"/>
  <c r="K29" i="26"/>
  <c r="K28" i="26"/>
  <c r="K27" i="26"/>
  <c r="K26" i="26"/>
  <c r="K25" i="26"/>
  <c r="K24" i="26"/>
  <c r="K23" i="26"/>
  <c r="K22" i="26"/>
  <c r="K21" i="26"/>
  <c r="K20" i="26"/>
  <c r="K19" i="26"/>
  <c r="F19" i="26"/>
  <c r="K18" i="26"/>
  <c r="F18" i="26"/>
  <c r="K17" i="26"/>
  <c r="F17" i="26"/>
  <c r="K16" i="26"/>
  <c r="F16" i="26"/>
  <c r="K15" i="26"/>
  <c r="F15" i="26"/>
  <c r="K14" i="26"/>
  <c r="F14" i="26"/>
  <c r="K13" i="26"/>
  <c r="F13" i="26"/>
  <c r="K12" i="26"/>
  <c r="F12" i="26"/>
  <c r="K11" i="26"/>
  <c r="F11" i="26"/>
  <c r="K10" i="26"/>
  <c r="F10" i="26"/>
  <c r="K9" i="26"/>
  <c r="F9" i="26"/>
  <c r="K8" i="26"/>
  <c r="F8" i="26"/>
  <c r="K7" i="26"/>
  <c r="F7" i="26"/>
  <c r="K6" i="26"/>
  <c r="F6" i="26"/>
  <c r="F5" i="26"/>
  <c r="F4" i="26"/>
  <c r="F41" i="27" l="1"/>
  <c r="F127" i="26"/>
  <c r="K41" i="27"/>
  <c r="K24" i="28"/>
  <c r="K127" i="26"/>
  <c r="F24" i="28"/>
  <c r="F27" i="28" l="1"/>
  <c r="F130" i="26"/>
</calcChain>
</file>

<file path=xl/sharedStrings.xml><?xml version="1.0" encoding="utf-8"?>
<sst xmlns="http://schemas.openxmlformats.org/spreadsheetml/2006/main" count="517" uniqueCount="266">
  <si>
    <t>шт.</t>
  </si>
  <si>
    <t>№ п/п</t>
  </si>
  <si>
    <t>Вид работ</t>
  </si>
  <si>
    <t>Ед. изм</t>
  </si>
  <si>
    <t>Обьем</t>
  </si>
  <si>
    <t>Цена</t>
  </si>
  <si>
    <t>Сумма</t>
  </si>
  <si>
    <t>Материалы</t>
  </si>
  <si>
    <t>Демонтажные работы</t>
  </si>
  <si>
    <t>Демонтаж / Монтаж фурнитуры розеток и выключателей</t>
  </si>
  <si>
    <t>шт</t>
  </si>
  <si>
    <t>Монтажные работы сантехника</t>
  </si>
  <si>
    <t>сантехника</t>
  </si>
  <si>
    <t>монтаж бойлера</t>
  </si>
  <si>
    <t>Шланг водопровідний гнучкий Rubineta 50см В-В 610050</t>
  </si>
  <si>
    <t>закладная бойлер (доска под ГКЛ)</t>
  </si>
  <si>
    <t>Труба ППР Дn 20х2,8 PN16</t>
  </si>
  <si>
    <t>м</t>
  </si>
  <si>
    <t>укладка водопровода и канализации</t>
  </si>
  <si>
    <t>м.п.</t>
  </si>
  <si>
    <t>Перехід ППР Ду 20х1/2" ЗР</t>
  </si>
  <si>
    <t>установка шарового крана</t>
  </si>
  <si>
    <t>Перехід ППР Ду 20х1/2" ВР</t>
  </si>
  <si>
    <t>установка редуктора</t>
  </si>
  <si>
    <t>Муфта латунна Ду 25 посилен.</t>
  </si>
  <si>
    <t>установка смесителя и сифона</t>
  </si>
  <si>
    <t>Муфта ППР Ду 20</t>
  </si>
  <si>
    <t>установка фильтра для воды (обратного осмоса)</t>
  </si>
  <si>
    <t>Коліно ППР Ду 20х90°</t>
  </si>
  <si>
    <t>установка мойки (подрезка под трубу)</t>
  </si>
  <si>
    <t>Трійник ППР Ду 20</t>
  </si>
  <si>
    <t>установка обратного клапана и косого фильтра</t>
  </si>
  <si>
    <t>Льон волокно 200</t>
  </si>
  <si>
    <t>Формирование отверстия в нержавейке под осмос ф10</t>
  </si>
  <si>
    <t>Паста 250 г "Unipak" (вода, пар)</t>
  </si>
  <si>
    <t>Монтаж счетчика ХВ</t>
  </si>
  <si>
    <t>Кріплення ППР Ду 25 Georg Fischer (100/700)</t>
  </si>
  <si>
    <t xml:space="preserve">Монтаж унитазу </t>
  </si>
  <si>
    <t>Коліно 50/87 Htplus Magnaplast (20/960)</t>
  </si>
  <si>
    <t>Подключение к системе водоснабжения</t>
  </si>
  <si>
    <t>Трійник 50х50/87 Htplus Magnaplast (20/480)</t>
  </si>
  <si>
    <t>Резка штробы 150х300-2900 в бетоне</t>
  </si>
  <si>
    <t>м.п</t>
  </si>
  <si>
    <t>Труба ППР 50х1000 внутр. каналізація</t>
  </si>
  <si>
    <t>Трійник 110х110/87</t>
  </si>
  <si>
    <t>Труба 110х2,7х1000</t>
  </si>
  <si>
    <t>Трійник 110х50/87</t>
  </si>
  <si>
    <t>Коліно 110/87</t>
  </si>
  <si>
    <t>Редукція 110х50</t>
  </si>
  <si>
    <t>Кріплення д/труб Ду 40</t>
  </si>
  <si>
    <t>Редукція 50х40</t>
  </si>
  <si>
    <t>Манжет гумовий 32/25</t>
  </si>
  <si>
    <t>Герметик силік. универсальний 310мл (прозорий)</t>
  </si>
  <si>
    <t>Кран кульовий в-в Ду 15 руч.</t>
  </si>
  <si>
    <t>Лічильник води 15 ТГ ЛК Q3 1,5 Novator (Хмельницький)</t>
  </si>
  <si>
    <t>Фільтр осадовий муфтовий</t>
  </si>
  <si>
    <t>Клапан зворотній муфтовий Ду 15 лат. шток</t>
  </si>
  <si>
    <t>Редуктор тиску муфт. Ду 15 в-в</t>
  </si>
  <si>
    <t>Компакт ВЕКТОР Плюс з ППР, арм 3/6л, гор вип, ниж під</t>
  </si>
  <si>
    <t>Гофра-труба для унітазу з мет. (55,8 см) W558</t>
  </si>
  <si>
    <t>тройник 110</t>
  </si>
  <si>
    <t>колено 110</t>
  </si>
  <si>
    <t>заглушка 110</t>
  </si>
  <si>
    <t>герметик</t>
  </si>
  <si>
    <t>труба 110 2м</t>
  </si>
  <si>
    <t>труба 110 0,5м</t>
  </si>
  <si>
    <t>муфта с накидной гайкой ф20-1\2</t>
  </si>
  <si>
    <t>нипель 1\2</t>
  </si>
  <si>
    <t>кран 1\2</t>
  </si>
  <si>
    <t>кран садовый</t>
  </si>
  <si>
    <t>шланг 1\2 50см</t>
  </si>
  <si>
    <t>редукция 50-25</t>
  </si>
  <si>
    <t>крепеж болера</t>
  </si>
  <si>
    <t>тройник 1\2</t>
  </si>
  <si>
    <t>угол 90" пп ф20</t>
  </si>
  <si>
    <t>угол 45" пп ф20</t>
  </si>
  <si>
    <t>заглушка пп ф20</t>
  </si>
  <si>
    <t>Монтажные работы внутренние работы</t>
  </si>
  <si>
    <t>Заливка(выравнивание ) пола</t>
  </si>
  <si>
    <t>м2</t>
  </si>
  <si>
    <t>KNAUF Гіпсокартонна плита звичайна А/1200/2500/12,5/НСК</t>
  </si>
  <si>
    <t>Грунтовка пола под плитку</t>
  </si>
  <si>
    <t>Свердло по металу 8.0х75х117 мм ц/х ср. с.</t>
  </si>
  <si>
    <t>Монтаж плитки</t>
  </si>
  <si>
    <t>SILTEK F-50/25кг Самовирівнювальна підлога товщиною 2 - 40 мм</t>
  </si>
  <si>
    <t>Монтаж плинтуса керамогранит</t>
  </si>
  <si>
    <t>CERESIT Грунт СТ-17, 10 літрів</t>
  </si>
  <si>
    <t xml:space="preserve">монтаж перегородки  ГКЛ </t>
  </si>
  <si>
    <t>CERESIT СМ-11 Клей для керамічної плитки Ceramic, мішок 27 к</t>
  </si>
  <si>
    <t>формирование дверного проема</t>
  </si>
  <si>
    <t>Піна монтажна  SOUDAL  750 мл.</t>
  </si>
  <si>
    <t>монтаж дверного блока</t>
  </si>
  <si>
    <t>Очисник піни Mr.Build 500мл.</t>
  </si>
  <si>
    <t>монтаж дверных огранечителей</t>
  </si>
  <si>
    <t>Кисть плоска "Мікс" 1,5 (38мм/13мм/21мм)</t>
  </si>
  <si>
    <t>Покраска дверного блока</t>
  </si>
  <si>
    <t xml:space="preserve">Кюветка для розкочування валіка Favorit 310х340 </t>
  </si>
  <si>
    <t>грунтовка колонн перед покраской</t>
  </si>
  <si>
    <t>Валик малярний "Елітаколор" 8х48х180мм</t>
  </si>
  <si>
    <t>покраска колонн</t>
  </si>
  <si>
    <t>Ручка для валика пластикова 8/180мм</t>
  </si>
  <si>
    <t>Затирка примыканий (композит и плинтус)</t>
  </si>
  <si>
    <t>мп</t>
  </si>
  <si>
    <t>РОЗЧИННИК Уайт-спірит 1,0 л</t>
  </si>
  <si>
    <t>Монтаж нащельников 50мм</t>
  </si>
  <si>
    <t>JAVELIN Профіль 3,60 м. ARMSTRONG</t>
  </si>
  <si>
    <t>сборка потолка Армстронг</t>
  </si>
  <si>
    <t>JAVELIN Профіль 1,20 м. ARMSTRONG</t>
  </si>
  <si>
    <t>формирование отверстий для протяжки кабелей</t>
  </si>
  <si>
    <t>JAVELIN Профіль 0,60 м. ARMSTRONG</t>
  </si>
  <si>
    <t>Плита ARMSTRONG BAjKAL, 600х600 /пачка20шт /</t>
  </si>
  <si>
    <t>Шпатель малярный нержавеющий, ручка двухкомпонентная, 100 мм,</t>
  </si>
  <si>
    <t>KNAUF Шпатлівка ФУГЕНФЮЛЛЕР, мішок 25кг</t>
  </si>
  <si>
    <t>т</t>
  </si>
  <si>
    <t>CERESIT Грунт СТ-17, 5 літрів</t>
  </si>
  <si>
    <t>Відро Будівельне  20 л. W (Польща)</t>
  </si>
  <si>
    <t>Віник Сорго (70-541)</t>
  </si>
  <si>
    <t>Мінівалік 30/100 (02-103) для стелі та стіни мілкий ворсМультіколор Favorit</t>
  </si>
  <si>
    <t>Ручка для валіка 100 мм (04-100)</t>
  </si>
  <si>
    <t>Кюветка для розкочування валіка Favorit 250х320 (04-207/04-202)  валік до 180 мм</t>
  </si>
  <si>
    <t>Ручка для валіка 100*6 мм  ШЕЛЕСТ</t>
  </si>
  <si>
    <t>П-подібний кронштейн 60х125-СУПЕР (0,80 мм)</t>
  </si>
  <si>
    <t>П-подібний кронштейн 60х250-СУПЕР(0,8мм)</t>
  </si>
  <si>
    <t>Профіль UW-75 ГОСТ(0,55мм), 3м</t>
  </si>
  <si>
    <t>Дюбель з Саморізом 6/40, 200 шт Коельнер</t>
  </si>
  <si>
    <t>100 шт</t>
  </si>
  <si>
    <t>Саморіз 3,5Х25 по металу 1000шт Коельнер</t>
  </si>
  <si>
    <t>Круг відрізний RING по металу 125*1,2*22мм (400/100/10шт)</t>
  </si>
  <si>
    <t>МІШКИ ДЛЯ СМІТТЯ П/П 55смХ90см</t>
  </si>
  <si>
    <t>дверь 60см</t>
  </si>
  <si>
    <t>наличник</t>
  </si>
  <si>
    <t>стойка коробки 70мм</t>
  </si>
  <si>
    <t>порог алюминиевій угловой 0,9м</t>
  </si>
  <si>
    <t>клин 4см</t>
  </si>
  <si>
    <t>пружинный подвес 25шт</t>
  </si>
  <si>
    <t>стержень крюк</t>
  </si>
  <si>
    <t>стержень ухо</t>
  </si>
  <si>
    <t>фуга 2кг</t>
  </si>
  <si>
    <t>стартовый угол армстронг 3м</t>
  </si>
  <si>
    <t>свп</t>
  </si>
  <si>
    <t>уп</t>
  </si>
  <si>
    <t>ручка кноб</t>
  </si>
  <si>
    <t>петля дверная</t>
  </si>
  <si>
    <t>упор дверной</t>
  </si>
  <si>
    <t>нащельник 20см</t>
  </si>
  <si>
    <t>спрей красный</t>
  </si>
  <si>
    <t>емаль белая 0.9</t>
  </si>
  <si>
    <t>емаль красная 0.9</t>
  </si>
  <si>
    <t>кисточка</t>
  </si>
  <si>
    <t>валик 10см</t>
  </si>
  <si>
    <t>запаска 10см</t>
  </si>
  <si>
    <t>труба 40х20</t>
  </si>
  <si>
    <t>Плитка Керамогранит ректиф. 600х600</t>
  </si>
  <si>
    <t>Фасадные работы</t>
  </si>
  <si>
    <t xml:space="preserve">Ремонт вхідної групи . Фрезирування отворів під навісний замок. Заміна серцевини. Монтаж дотягувача двері. </t>
  </si>
  <si>
    <t>Послуга</t>
  </si>
  <si>
    <t>Дотягувач</t>
  </si>
  <si>
    <t>монтаж плакатов  (скоро открытие)</t>
  </si>
  <si>
    <t>сердцевина 40*40</t>
  </si>
  <si>
    <t>петля под замок, проставки петли</t>
  </si>
  <si>
    <t>Прочие работы</t>
  </si>
  <si>
    <t>Расходные материалы</t>
  </si>
  <si>
    <t>погрузочные работы/перемещение материала по ТТ/сборка и разборка лесов, сборка вынос погрузка мусора, занос расстановка торгового оборудования</t>
  </si>
  <si>
    <t>скотч</t>
  </si>
  <si>
    <t>транспортные расходы</t>
  </si>
  <si>
    <t>мешки</t>
  </si>
  <si>
    <t>доставки материалов</t>
  </si>
  <si>
    <t>шпилька 8мм</t>
  </si>
  <si>
    <t>вывоз мусора</t>
  </si>
  <si>
    <t>гайка м8</t>
  </si>
  <si>
    <t>организационно-административные услуги</t>
  </si>
  <si>
    <t>сверло ф6</t>
  </si>
  <si>
    <t>сверло ф10</t>
  </si>
  <si>
    <t>гайка м8 удлиненная</t>
  </si>
  <si>
    <t>шайба 8мм</t>
  </si>
  <si>
    <t>круг ф125 метал</t>
  </si>
  <si>
    <t xml:space="preserve">електроды </t>
  </si>
  <si>
    <t>монтажная лента 30м</t>
  </si>
  <si>
    <t>моли</t>
  </si>
  <si>
    <t>итого по работам:</t>
  </si>
  <si>
    <t>Итого по материалам:</t>
  </si>
  <si>
    <t>ИТОГО</t>
  </si>
  <si>
    <t>монтаж автоматов в щитовой</t>
  </si>
  <si>
    <t>счетчик ник 2301 3ф</t>
  </si>
  <si>
    <t>подключение питания к узлу учета</t>
  </si>
  <si>
    <t>щит 3ф</t>
  </si>
  <si>
    <t>монтаж РКН</t>
  </si>
  <si>
    <t>диф 16а</t>
  </si>
  <si>
    <t>монтаж коробки под 36 автоматов</t>
  </si>
  <si>
    <t>клемник 10мм2</t>
  </si>
  <si>
    <t>монтаж РК</t>
  </si>
  <si>
    <t>автомат 3р32а</t>
  </si>
  <si>
    <t>монтаж реле времени и настройка</t>
  </si>
  <si>
    <t>колодка 3 гнезда з\к</t>
  </si>
  <si>
    <t>укладка кабеля в гофре</t>
  </si>
  <si>
    <t>Стяжка кабельна пластикова з кільцем 5х200 (біла)</t>
  </si>
  <si>
    <t>пак</t>
  </si>
  <si>
    <t>укладка кабеля вводного</t>
  </si>
  <si>
    <t>Силовий роз'єм гніздо стаціонарне 5*32</t>
  </si>
  <si>
    <t>монтаж диф.автоматов</t>
  </si>
  <si>
    <t>Силовий роз'єм штекер 5*32</t>
  </si>
  <si>
    <t>монтаж ящика под счетчик</t>
  </si>
  <si>
    <t>Клеммна колодка з'єднувальна 2 контакта (сіра)</t>
  </si>
  <si>
    <t>счетчика 3 ф</t>
  </si>
  <si>
    <t>Клеммна колодка з'єднувальна 3 контакта (сіра)</t>
  </si>
  <si>
    <t>монтаж нулевых шин</t>
  </si>
  <si>
    <t>Клеммна колодка з'єднувальна 5 контакта (сіра)</t>
  </si>
  <si>
    <t>узо 3р</t>
  </si>
  <si>
    <t>ПВХ-ізолента синя 21м</t>
  </si>
  <si>
    <t>монтаж розеток/выключателей</t>
  </si>
  <si>
    <t>Шина з'єднувальна 1P 40A 1.4*7</t>
  </si>
  <si>
    <t>монтаж освещения ТТ</t>
  </si>
  <si>
    <t>Вилка з заземленням пряма (біла)</t>
  </si>
  <si>
    <t>регулятор оборотов</t>
  </si>
  <si>
    <t>Діфавтомат 16A 1P + N (1 модуль) 6кА</t>
  </si>
  <si>
    <t>установка розетки для печи (5ти пиновая 32 А</t>
  </si>
  <si>
    <t>Шина нульова 24 отворів на DIN-рейку</t>
  </si>
  <si>
    <t>монтаж/демонтаж временного освещения для выполнения работ по ТТ</t>
  </si>
  <si>
    <t>Колодка шостимістна з заземленням з кнопкою (біла)</t>
  </si>
  <si>
    <t>АВТ. ВИМИКАЧ ВА63 1П 16A C</t>
  </si>
  <si>
    <t>АВТ. ВИМИКАЧ ВА63 1П 6A C</t>
  </si>
  <si>
    <t>АВТ. ВИМИКАЧ ВА63 3П 40A C</t>
  </si>
  <si>
    <t>АВТ. ВИМИКАЧ ВА63 3П 25A C</t>
  </si>
  <si>
    <t>ДИФ.ВИМИКАЧ НАВАНТАЖ.ВД63 4П 40A 30МA</t>
  </si>
  <si>
    <t>Захист від перенапруги ZUBR D40</t>
  </si>
  <si>
    <t>РОЗПОДІЛЬНА КОРОБКА 100Х100Х50(45шт)</t>
  </si>
  <si>
    <t>ВИМИКАЧ ОДНОКЛ. САМОЗАЖ. БІЛИЙ ASFORA</t>
  </si>
  <si>
    <t>Р-ТКА З КОНТАК ЩО З/ЗЕМ БІЛ   ASFORA</t>
  </si>
  <si>
    <t>РАМКА ДВОМІСНА, ГОРИЗ-НА, БІЛА ASFORA</t>
  </si>
  <si>
    <t>РАМКА ТРИМІСНА, ГОРИЗ-НА, БІЛА ASFORA</t>
  </si>
  <si>
    <t>Устан коробка д/порож стін з з'єднувачем</t>
  </si>
  <si>
    <t>EZ9 ЩИТ ПЛ.ВРІЗ. ДИМЧ.ДВ 3РЯД/36М+2КК</t>
  </si>
  <si>
    <t>Гофротруба D 20 мм (100) SOKOL standart, чорна</t>
  </si>
  <si>
    <t>Провід ПВС 2х2,5+1х2,5 ГОСТ 7399-97</t>
  </si>
  <si>
    <t>км</t>
  </si>
  <si>
    <t>Провід ПВС 5*4</t>
  </si>
  <si>
    <t>Кабель ВВГнгд 3х2,5-0,66 ТУ У 31.3-20006134-033-2004</t>
  </si>
  <si>
    <t>Кабель ВВГ-Пнгд 2х1,5-0,66 ТУ У 31.3-20006134-033-2004</t>
  </si>
  <si>
    <t>Кабель ВВГнгд 5х4,0-0,66 ТУ У 31.3-20006134-033-2004</t>
  </si>
  <si>
    <t>Итого</t>
  </si>
  <si>
    <t>монтаж зонта вытяжки</t>
  </si>
  <si>
    <t>гофра ф100 10м</t>
  </si>
  <si>
    <t xml:space="preserve">монтаж закладных для зонта вытяжки </t>
  </si>
  <si>
    <t>дифузор ф100</t>
  </si>
  <si>
    <t>монтаж канального вентилятора</t>
  </si>
  <si>
    <t>анемостат ф100</t>
  </si>
  <si>
    <t>укладка труб вентиляции</t>
  </si>
  <si>
    <t>тройник ф100</t>
  </si>
  <si>
    <t>Устройство отверстия в фасаде д.250</t>
  </si>
  <si>
    <t>Установка дифузоров приточной вентиляции в Армстронг</t>
  </si>
  <si>
    <t>Монтаж кондиционера 24 (работа)</t>
  </si>
  <si>
    <t>к-ть</t>
  </si>
  <si>
    <t>Труба мідна 16 діам.( з укладанням)</t>
  </si>
  <si>
    <t>м/п</t>
  </si>
  <si>
    <t xml:space="preserve">Изготовление, покраска и  монтаж подставки для кондиционера </t>
  </si>
  <si>
    <t>Труба мідна  6 діам.( з укладанням)</t>
  </si>
  <si>
    <t>Утеплювач  16 діам( з укладанням)</t>
  </si>
  <si>
    <t>Утеплювач 6 діам( з укладанням)</t>
  </si>
  <si>
    <t>Дренажная гофра ,металопласт.16діам( з укладанням)</t>
  </si>
  <si>
    <t>Кабель 4х1,5( з укладанням)</t>
  </si>
  <si>
    <t>Пина монтажна</t>
  </si>
  <si>
    <t>Лента тефлоновая BENDA VINYL 100 мм *25м</t>
  </si>
  <si>
    <t>Кріпильний комплект</t>
  </si>
  <si>
    <t>Протягування за стелею</t>
  </si>
  <si>
    <t>Разборка гипсокортона ,сверление профилей под дренаж</t>
  </si>
  <si>
    <t>Піднятя /спуск зовн.блоку више 3-х м/п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</si>
</sst>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dd/mm/yy"/>
  </numFmts>
  <fonts count="24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 Cyr"/>
      <charset val="204"/>
    </font>
    <font>
      <sz val="11"/>
      <color theme="1" tint="0.24994659260841701"/>
      <name val="Cambria"/>
      <family val="2"/>
      <scheme val="major"/>
    </font>
    <font>
      <b/>
      <sz val="13"/>
      <color theme="7"/>
      <name val="Cambria"/>
      <family val="2"/>
      <scheme val="major"/>
    </font>
    <font>
      <b/>
      <sz val="13"/>
      <color theme="1" tint="0.24994659260841701"/>
      <name val="Cambria"/>
      <family val="2"/>
      <scheme val="major"/>
    </font>
    <font>
      <b/>
      <sz val="11"/>
      <color theme="1" tint="0.34998626667073579"/>
      <name val="Calibri"/>
      <family val="2"/>
      <scheme val="minor"/>
    </font>
    <font>
      <sz val="12"/>
      <color theme="1" tint="0.24994659260841701"/>
      <name val="Cambria"/>
      <family val="2"/>
      <scheme val="major"/>
    </font>
    <font>
      <b/>
      <sz val="11"/>
      <color theme="1" tint="0.24994659260841701"/>
      <name val="Calibri"/>
      <family val="2"/>
      <scheme val="minor"/>
    </font>
    <font>
      <i/>
      <sz val="11"/>
      <color theme="7"/>
      <name val="Calibri"/>
      <family val="2"/>
      <scheme val="minor"/>
    </font>
    <font>
      <b/>
      <sz val="42"/>
      <color theme="7"/>
      <name val="Cambria"/>
      <family val="2"/>
      <scheme val="maj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1"/>
    </font>
    <font>
      <sz val="12"/>
      <color rgb="FFFFFFFF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1"/>
    </font>
    <font>
      <b/>
      <sz val="14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rgb="FFFFC000"/>
        <bgColor rgb="FFFF9900"/>
      </patternFill>
    </fill>
    <fill>
      <patternFill patternType="solid">
        <fgColor rgb="FFDDDDDD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1" fillId="0" borderId="0"/>
    <xf numFmtId="0" fontId="2" fillId="0" borderId="0" applyNumberFormat="0" applyFill="0" applyBorder="0" applyProtection="0">
      <alignment horizontal="center" vertical="center"/>
    </xf>
    <xf numFmtId="9" fontId="3" fillId="0" borderId="0" applyFill="0" applyBorder="0" applyProtection="0">
      <alignment horizontal="center" vertical="center"/>
    </xf>
    <xf numFmtId="0" fontId="4" fillId="0" borderId="0" applyFill="0" applyBorder="0" applyProtection="0">
      <alignment horizontal="left" wrapText="1"/>
    </xf>
    <xf numFmtId="3" fontId="5" fillId="0" borderId="2" applyFill="0" applyProtection="0">
      <alignment horizontal="center"/>
    </xf>
    <xf numFmtId="0" fontId="5" fillId="0" borderId="0" applyFill="0" applyProtection="0">
      <alignment horizontal="center" vertical="center" wrapText="1"/>
    </xf>
    <xf numFmtId="0" fontId="5" fillId="0" borderId="0" applyFill="0" applyProtection="0">
      <alignment vertical="center"/>
    </xf>
    <xf numFmtId="0" fontId="5" fillId="0" borderId="0" applyFill="0" applyProtection="0">
      <alignment horizontal="left"/>
    </xf>
    <xf numFmtId="1" fontId="6" fillId="2" borderId="3">
      <alignment horizontal="center" vertical="center"/>
    </xf>
    <xf numFmtId="0" fontId="7" fillId="2" borderId="3" applyNumberFormat="0" applyProtection="0">
      <alignment horizontal="left" vertical="center"/>
    </xf>
    <xf numFmtId="0" fontId="8" fillId="0" borderId="0" applyNumberFormat="0" applyFill="0" applyBorder="0" applyProtection="0">
      <alignment vertical="center"/>
    </xf>
    <xf numFmtId="0" fontId="9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164" fontId="10" fillId="0" borderId="0" applyFont="0" applyFill="0" applyBorder="0" applyAlignment="0" applyProtection="0"/>
    <xf numFmtId="0" fontId="11" fillId="0" borderId="0"/>
    <xf numFmtId="0" fontId="13" fillId="0" borderId="0"/>
    <xf numFmtId="0" fontId="14" fillId="0" borderId="0"/>
    <xf numFmtId="0" fontId="15" fillId="3" borderId="0" applyBorder="0" applyProtection="0"/>
  </cellStyleXfs>
  <cellXfs count="73">
    <xf numFmtId="0" fontId="0" fillId="0" borderId="0" xfId="0"/>
    <xf numFmtId="0" fontId="14" fillId="0" borderId="0" xfId="17"/>
    <xf numFmtId="165" fontId="17" fillId="4" borderId="4" xfId="17" applyNumberFormat="1" applyFont="1" applyFill="1" applyBorder="1" applyAlignment="1">
      <alignment vertical="center" wrapText="1"/>
    </xf>
    <xf numFmtId="0" fontId="14" fillId="0" borderId="4" xfId="17" applyBorder="1"/>
    <xf numFmtId="0" fontId="18" fillId="5" borderId="7" xfId="17" applyFont="1" applyFill="1" applyBorder="1" applyAlignment="1">
      <alignment horizontal="center" vertical="center"/>
    </xf>
    <xf numFmtId="0" fontId="19" fillId="6" borderId="4" xfId="17" applyFont="1" applyFill="1" applyBorder="1" applyAlignment="1">
      <alignment vertical="center" wrapText="1"/>
    </xf>
    <xf numFmtId="0" fontId="19" fillId="5" borderId="5" xfId="17" applyFont="1" applyFill="1" applyBorder="1" applyAlignment="1">
      <alignment horizontal="center" vertical="center"/>
    </xf>
    <xf numFmtId="2" fontId="19" fillId="0" borderId="5" xfId="17" applyNumberFormat="1" applyFont="1" applyBorder="1" applyAlignment="1">
      <alignment horizontal="center" vertical="center"/>
    </xf>
    <xf numFmtId="2" fontId="18" fillId="0" borderId="5" xfId="17" applyNumberFormat="1" applyFont="1" applyBorder="1" applyAlignment="1">
      <alignment horizontal="center" vertical="center" wrapText="1"/>
    </xf>
    <xf numFmtId="0" fontId="20" fillId="0" borderId="5" xfId="17" applyFont="1" applyBorder="1" applyAlignment="1">
      <alignment horizontal="center" vertical="center" wrapText="1"/>
    </xf>
    <xf numFmtId="0" fontId="20" fillId="0" borderId="4" xfId="17" applyFont="1" applyBorder="1" applyAlignment="1">
      <alignment vertical="center" wrapText="1"/>
    </xf>
    <xf numFmtId="0" fontId="20" fillId="0" borderId="5" xfId="17" applyFont="1" applyBorder="1" applyAlignment="1">
      <alignment horizontal="center" vertical="center"/>
    </xf>
    <xf numFmtId="2" fontId="20" fillId="0" borderId="4" xfId="17" applyNumberFormat="1" applyFont="1" applyBorder="1" applyAlignment="1">
      <alignment horizontal="center" vertical="center"/>
    </xf>
    <xf numFmtId="2" fontId="20" fillId="0" borderId="4" xfId="17" applyNumberFormat="1" applyFont="1" applyBorder="1" applyAlignment="1">
      <alignment horizontal="center" vertical="center" wrapText="1"/>
    </xf>
    <xf numFmtId="0" fontId="20" fillId="0" borderId="4" xfId="17" applyFont="1" applyBorder="1" applyAlignment="1">
      <alignment horizontal="center" vertical="center"/>
    </xf>
    <xf numFmtId="0" fontId="20" fillId="0" borderId="1" xfId="17" applyFont="1" applyBorder="1" applyAlignment="1">
      <alignment vertical="center" wrapText="1"/>
    </xf>
    <xf numFmtId="2" fontId="20" fillId="0" borderId="1" xfId="17" applyNumberFormat="1" applyFont="1" applyBorder="1" applyAlignment="1">
      <alignment horizontal="center" vertical="center" wrapText="1"/>
    </xf>
    <xf numFmtId="0" fontId="20" fillId="0" borderId="8" xfId="17" applyFont="1" applyBorder="1" applyAlignment="1">
      <alignment horizontal="center" vertical="center" wrapText="1"/>
    </xf>
    <xf numFmtId="0" fontId="20" fillId="0" borderId="1" xfId="17" applyFont="1" applyBorder="1" applyAlignment="1">
      <alignment horizontal="center" vertical="center"/>
    </xf>
    <xf numFmtId="2" fontId="20" fillId="0" borderId="1" xfId="17" applyNumberFormat="1" applyFont="1" applyBorder="1" applyAlignment="1">
      <alignment horizontal="center" vertical="center"/>
    </xf>
    <xf numFmtId="0" fontId="20" fillId="0" borderId="4" xfId="17" applyFont="1" applyBorder="1" applyAlignment="1">
      <alignment horizontal="center" vertical="center" wrapText="1"/>
    </xf>
    <xf numFmtId="0" fontId="20" fillId="0" borderId="4" xfId="17" applyFont="1" applyFill="1" applyBorder="1" applyAlignment="1">
      <alignment vertical="center" wrapText="1"/>
    </xf>
    <xf numFmtId="0" fontId="20" fillId="0" borderId="4" xfId="17" applyFont="1" applyFill="1" applyBorder="1" applyAlignment="1">
      <alignment horizontal="center" vertical="center"/>
    </xf>
    <xf numFmtId="2" fontId="20" fillId="0" borderId="4" xfId="17" applyNumberFormat="1" applyFont="1" applyFill="1" applyBorder="1" applyAlignment="1">
      <alignment horizontal="center" vertical="center"/>
    </xf>
    <xf numFmtId="2" fontId="20" fillId="7" borderId="4" xfId="17" applyNumberFormat="1" applyFont="1" applyFill="1" applyBorder="1" applyAlignment="1">
      <alignment horizontal="center" vertical="center" wrapText="1"/>
    </xf>
    <xf numFmtId="2" fontId="18" fillId="0" borderId="4" xfId="17" applyNumberFormat="1" applyFont="1" applyBorder="1" applyAlignment="1">
      <alignment horizontal="center" vertical="center" wrapText="1"/>
    </xf>
    <xf numFmtId="0" fontId="18" fillId="0" borderId="4" xfId="17" applyFont="1" applyBorder="1" applyAlignment="1">
      <alignment horizontal="center" vertical="center" wrapText="1"/>
    </xf>
    <xf numFmtId="0" fontId="19" fillId="0" borderId="4" xfId="17" applyFont="1" applyBorder="1" applyAlignment="1">
      <alignment vertical="center" wrapText="1"/>
    </xf>
    <xf numFmtId="0" fontId="18" fillId="0" borderId="4" xfId="17" applyFont="1" applyBorder="1" applyAlignment="1">
      <alignment horizontal="center" vertical="center"/>
    </xf>
    <xf numFmtId="2" fontId="18" fillId="0" borderId="4" xfId="17" applyNumberFormat="1" applyFont="1" applyBorder="1" applyAlignment="1">
      <alignment horizontal="center" vertical="center"/>
    </xf>
    <xf numFmtId="2" fontId="18" fillId="0" borderId="4" xfId="17" applyNumberFormat="1" applyFont="1" applyFill="1" applyBorder="1" applyAlignment="1">
      <alignment horizontal="center" vertical="center" wrapText="1"/>
    </xf>
    <xf numFmtId="2" fontId="12" fillId="0" borderId="4" xfId="17" applyNumberFormat="1" applyFont="1" applyBorder="1" applyAlignment="1">
      <alignment horizontal="center" vertical="center"/>
    </xf>
    <xf numFmtId="2" fontId="12" fillId="0" borderId="4" xfId="17" applyNumberFormat="1" applyFont="1" applyBorder="1" applyAlignment="1">
      <alignment horizontal="center" vertical="center" wrapText="1"/>
    </xf>
    <xf numFmtId="2" fontId="12" fillId="0" borderId="9" xfId="17" applyNumberFormat="1" applyFont="1" applyBorder="1" applyAlignment="1">
      <alignment horizontal="center" vertical="top"/>
    </xf>
    <xf numFmtId="2" fontId="18" fillId="7" borderId="4" xfId="17" applyNumberFormat="1" applyFont="1" applyFill="1" applyBorder="1" applyAlignment="1">
      <alignment horizontal="center" vertical="center" wrapText="1"/>
    </xf>
    <xf numFmtId="2" fontId="12" fillId="0" borderId="1" xfId="17" applyNumberFormat="1" applyFont="1" applyBorder="1" applyAlignment="1">
      <alignment horizontal="center" vertical="center" wrapText="1"/>
    </xf>
    <xf numFmtId="0" fontId="18" fillId="0" borderId="6" xfId="17" applyFont="1" applyBorder="1" applyAlignment="1">
      <alignment horizontal="center" vertical="center" wrapText="1"/>
    </xf>
    <xf numFmtId="0" fontId="18" fillId="7" borderId="4" xfId="17" applyFont="1" applyFill="1" applyBorder="1" applyAlignment="1">
      <alignment horizontal="center" vertical="center"/>
    </xf>
    <xf numFmtId="0" fontId="18" fillId="0" borderId="4" xfId="17" applyFont="1" applyBorder="1" applyAlignment="1">
      <alignment horizontal="left" vertical="center" wrapText="1"/>
    </xf>
    <xf numFmtId="2" fontId="19" fillId="0" borderId="4" xfId="17" applyNumberFormat="1" applyFont="1" applyBorder="1" applyAlignment="1">
      <alignment horizontal="center" vertical="center" wrapText="1"/>
    </xf>
    <xf numFmtId="165" fontId="17" fillId="4" borderId="6" xfId="17" applyNumberFormat="1" applyFont="1" applyFill="1" applyBorder="1" applyAlignment="1">
      <alignment horizontal="center" vertical="center" wrapText="1"/>
    </xf>
    <xf numFmtId="165" fontId="17" fillId="4" borderId="10" xfId="17" applyNumberFormat="1" applyFont="1" applyFill="1" applyBorder="1" applyAlignment="1">
      <alignment horizontal="center" vertical="center" wrapText="1"/>
    </xf>
    <xf numFmtId="0" fontId="18" fillId="0" borderId="4" xfId="17" applyFont="1" applyBorder="1" applyAlignment="1">
      <alignment vertical="center" wrapText="1"/>
    </xf>
    <xf numFmtId="2" fontId="16" fillId="0" borderId="4" xfId="17" applyNumberFormat="1" applyFont="1" applyBorder="1"/>
    <xf numFmtId="0" fontId="22" fillId="0" borderId="0" xfId="17" applyFont="1"/>
    <xf numFmtId="2" fontId="22" fillId="0" borderId="0" xfId="17" applyNumberFormat="1" applyFont="1"/>
    <xf numFmtId="0" fontId="23" fillId="0" borderId="0" xfId="17" applyFont="1" applyAlignment="1">
      <alignment horizontal="center" vertical="center" wrapText="1"/>
    </xf>
    <xf numFmtId="165" fontId="16" fillId="0" borderId="5" xfId="17" applyNumberFormat="1" applyFont="1" applyBorder="1" applyAlignment="1">
      <alignment horizontal="center" vertical="center" wrapText="1"/>
    </xf>
    <xf numFmtId="0" fontId="16" fillId="0" borderId="4" xfId="17" applyFont="1" applyBorder="1" applyAlignment="1">
      <alignment horizontal="center" vertical="center" wrapText="1"/>
    </xf>
    <xf numFmtId="0" fontId="16" fillId="0" borderId="5" xfId="17" applyFont="1" applyBorder="1" applyAlignment="1">
      <alignment horizontal="center" vertical="center" wrapText="1"/>
    </xf>
    <xf numFmtId="0" fontId="16" fillId="0" borderId="5" xfId="18" applyFont="1" applyFill="1" applyBorder="1" applyAlignment="1">
      <alignment horizontal="center" vertical="center" wrapText="1"/>
    </xf>
    <xf numFmtId="0" fontId="16" fillId="0" borderId="6" xfId="17" applyFont="1" applyBorder="1" applyAlignment="1">
      <alignment horizontal="center" vertical="center" wrapText="1"/>
    </xf>
    <xf numFmtId="0" fontId="16" fillId="0" borderId="10" xfId="17" applyFont="1" applyBorder="1" applyAlignment="1">
      <alignment horizontal="center" vertical="center" wrapText="1"/>
    </xf>
    <xf numFmtId="2" fontId="16" fillId="0" borderId="10" xfId="17" applyNumberFormat="1" applyFont="1" applyBorder="1" applyAlignment="1">
      <alignment horizontal="center" vertical="center" wrapText="1"/>
    </xf>
    <xf numFmtId="2" fontId="16" fillId="0" borderId="5" xfId="18" applyNumberFormat="1" applyFont="1" applyFill="1" applyBorder="1" applyAlignment="1">
      <alignment horizontal="center" vertical="center" wrapText="1"/>
    </xf>
    <xf numFmtId="0" fontId="20" fillId="0" borderId="7" xfId="17" applyFont="1" applyBorder="1" applyAlignment="1">
      <alignment horizontal="center" vertical="center" wrapText="1"/>
    </xf>
    <xf numFmtId="0" fontId="19" fillId="0" borderId="9" xfId="17" applyNumberFormat="1" applyFont="1" applyBorder="1" applyAlignment="1">
      <alignment vertical="top" wrapText="1"/>
    </xf>
    <xf numFmtId="0" fontId="12" fillId="0" borderId="4" xfId="17" applyFont="1" applyBorder="1" applyAlignment="1">
      <alignment horizontal="center" vertical="center"/>
    </xf>
    <xf numFmtId="2" fontId="19" fillId="0" borderId="5" xfId="17" applyNumberFormat="1" applyFont="1" applyBorder="1" applyAlignment="1">
      <alignment horizontal="center" vertical="center" wrapText="1"/>
    </xf>
    <xf numFmtId="2" fontId="14" fillId="0" borderId="0" xfId="17" applyNumberFormat="1"/>
    <xf numFmtId="0" fontId="14" fillId="0" borderId="5" xfId="17" applyBorder="1"/>
    <xf numFmtId="2" fontId="16" fillId="8" borderId="5" xfId="17" applyNumberFormat="1" applyFont="1" applyFill="1" applyBorder="1" applyAlignment="1">
      <alignment horizontal="center" vertical="center" wrapText="1"/>
    </xf>
    <xf numFmtId="0" fontId="21" fillId="0" borderId="4" xfId="17" applyFont="1" applyBorder="1" applyAlignment="1">
      <alignment horizontal="right" vertical="center"/>
    </xf>
    <xf numFmtId="0" fontId="16" fillId="0" borderId="4" xfId="17" applyFont="1" applyBorder="1" applyAlignment="1">
      <alignment horizontal="right"/>
    </xf>
    <xf numFmtId="165" fontId="17" fillId="4" borderId="6" xfId="17" applyNumberFormat="1" applyFont="1" applyFill="1" applyBorder="1" applyAlignment="1">
      <alignment horizontal="center" vertical="center" wrapText="1"/>
    </xf>
    <xf numFmtId="165" fontId="17" fillId="4" borderId="10" xfId="17" applyNumberFormat="1" applyFont="1" applyFill="1" applyBorder="1" applyAlignment="1">
      <alignment horizontal="center" vertical="center" wrapText="1"/>
    </xf>
    <xf numFmtId="165" fontId="17" fillId="4" borderId="11" xfId="17" applyNumberFormat="1" applyFont="1" applyFill="1" applyBorder="1" applyAlignment="1">
      <alignment horizontal="center" vertical="center" wrapText="1"/>
    </xf>
    <xf numFmtId="165" fontId="17" fillId="4" borderId="4" xfId="17" applyNumberFormat="1" applyFont="1" applyFill="1" applyBorder="1" applyAlignment="1">
      <alignment horizontal="center" vertical="center" wrapText="1"/>
    </xf>
    <xf numFmtId="0" fontId="16" fillId="0" borderId="4" xfId="17" applyFont="1" applyBorder="1" applyAlignment="1">
      <alignment horizontal="center" vertical="center" wrapText="1"/>
    </xf>
    <xf numFmtId="0" fontId="16" fillId="0" borderId="4" xfId="18" applyFont="1" applyFill="1" applyBorder="1" applyAlignment="1">
      <alignment horizontal="center" vertical="center" wrapText="1"/>
    </xf>
    <xf numFmtId="165" fontId="16" fillId="0" borderId="4" xfId="17" applyNumberFormat="1" applyFont="1" applyBorder="1" applyAlignment="1">
      <alignment horizontal="center" vertical="center" wrapText="1"/>
    </xf>
    <xf numFmtId="2" fontId="16" fillId="0" borderId="4" xfId="18" applyNumberFormat="1" applyFont="1" applyFill="1" applyBorder="1" applyAlignment="1">
      <alignment horizontal="center" vertical="center" wrapText="1"/>
    </xf>
    <xf numFmtId="2" fontId="16" fillId="0" borderId="4" xfId="17" applyNumberFormat="1" applyFont="1" applyBorder="1" applyAlignment="1">
      <alignment horizontal="center" vertical="center" wrapText="1"/>
    </xf>
  </cellXfs>
  <cellStyles count="19">
    <cellStyle name="Действие" xfId="4" xr:uid="{00000000-0005-0000-0000-000000000000}"/>
    <cellStyle name="Заголовки периодов" xfId="5" xr:uid="{00000000-0005-0000-0000-000001000000}"/>
    <cellStyle name="Заголовок 1 2" xfId="12" xr:uid="{00000000-0005-0000-0000-000002000000}"/>
    <cellStyle name="Заголовок 2 2" xfId="7" xr:uid="{00000000-0005-0000-0000-000003000000}"/>
    <cellStyle name="Заголовок 3 2" xfId="6" xr:uid="{00000000-0005-0000-0000-000004000000}"/>
    <cellStyle name="Заголовок 4 2" xfId="8" xr:uid="{00000000-0005-0000-0000-000005000000}"/>
    <cellStyle name="Значение периода" xfId="9" xr:uid="{00000000-0005-0000-0000-000006000000}"/>
    <cellStyle name="Название 2" xfId="13" xr:uid="{00000000-0005-0000-0000-000007000000}"/>
    <cellStyle name="Обычный" xfId="0" builtinId="0"/>
    <cellStyle name="Обычный 2" xfId="1" xr:uid="{00000000-0005-0000-0000-000009000000}"/>
    <cellStyle name="Обычный 3" xfId="2" xr:uid="{00000000-0005-0000-0000-00000A000000}"/>
    <cellStyle name="Обычный 4" xfId="15" xr:uid="{00000000-0005-0000-0000-00000B000000}"/>
    <cellStyle name="Обычный 5" xfId="16" xr:uid="{00000000-0005-0000-0000-00000C000000}"/>
    <cellStyle name="Обычный 6" xfId="17" xr:uid="{00000000-0005-0000-0000-00000D000000}"/>
    <cellStyle name="Пояснение 2" xfId="11" xr:uid="{00000000-0005-0000-0000-00000E000000}"/>
    <cellStyle name="Пояснение 3" xfId="18" xr:uid="{00000000-0005-0000-0000-00000F000000}"/>
    <cellStyle name="Процент выполнения" xfId="3" xr:uid="{00000000-0005-0000-0000-000010000000}"/>
    <cellStyle name="Управление выделением периода" xfId="10" xr:uid="{00000000-0005-0000-0000-000011000000}"/>
    <cellStyle name="Финансовый 2" xfId="14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12" name="CustomShape 1" hidden="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13" name="CustomShape 1" hidden="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14" name="CustomShape 1" hidden="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15" name="CustomShape 1" hidden="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16" name="CustomShape 1" hidden="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17" name="CustomShape 1" hidden="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18" name="CustomShape 1" hidden="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19" name="CustomShape 1" hidden="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20" name="CustomShape 1" hidden="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21" name="CustomShape 1" hidden="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22" name="CustomShape 1" hidden="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23" name="CustomShape 1" hidden="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24" name="CustomShape 1" hidden="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25" name="CustomShape 1" hidden="1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26" name="CustomShape 1" hidden="1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27" name="CustomShape 1" hidden="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28" name="CustomShape 1" hidden="1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29" name="CustomShape 1" hidden="1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30" name="CustomShape 1" hidden="1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31" name="CustomShape 1" hidden="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32" name="CustomShape 1" hidden="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33" name="CustomShape 1" hidden="1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34" name="CustomShape 1" hidden="1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35" name="CustomShape 1" hidden="1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36" name="CustomShape 1" hidden="1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37" name="CustomShape 1" hidden="1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38" name="CustomShape 1" hidden="1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39" name="CustomShape 1" hidden="1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40" name="CustomShape 1" hidden="1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41" name="CustomShape 1" hidden="1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42" name="CustomShape 1" hidden="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43" name="CustomShape 1" hidden="1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44" name="CustomShape 1" hidden="1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45" name="CustomShape 1" hidden="1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46" name="CustomShape 1" hidden="1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47" name="CustomShape 1" hidden="1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48" name="CustomShape 1" hidden="1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49" name="CustomShape 1" hidden="1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50" name="CustomShape 1" hidden="1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51" name="CustomShape 1" hidden="1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52" name="CustomShape 1" hidden="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53" name="CustomShape 1" hidden="1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498814</xdr:colOff>
      <xdr:row>24</xdr:row>
      <xdr:rowOff>117140</xdr:rowOff>
    </xdr:to>
    <xdr:sp macro="" textlink="">
      <xdr:nvSpPr>
        <xdr:cNvPr id="54" name="CustomShape 1" hidden="1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0" y="0"/>
          <a:ext cx="6747214" cy="506061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30"/>
  <sheetViews>
    <sheetView zoomScale="78" zoomScaleNormal="78" workbookViewId="0">
      <selection activeCell="F123" sqref="F123"/>
    </sheetView>
  </sheetViews>
  <sheetFormatPr defaultColWidth="9.21875" defaultRowHeight="14.4" x14ac:dyDescent="0.3"/>
  <cols>
    <col min="1" max="1" width="4.5546875" style="1" customWidth="1"/>
    <col min="2" max="2" width="57.21875" style="1" customWidth="1"/>
    <col min="3" max="3" width="10.77734375" style="1" customWidth="1"/>
    <col min="4" max="4" width="9.5546875" style="1" customWidth="1"/>
    <col min="5" max="5" width="11.77734375" style="1" customWidth="1"/>
    <col min="6" max="6" width="27.21875" style="1" customWidth="1"/>
    <col min="7" max="7" width="72.77734375" style="1" customWidth="1"/>
    <col min="8" max="8" width="8.21875" style="1" customWidth="1"/>
    <col min="9" max="10" width="9.21875" style="1" customWidth="1"/>
    <col min="11" max="11" width="13.77734375" style="1" customWidth="1"/>
    <col min="12" max="16384" width="9.21875" style="1"/>
  </cols>
  <sheetData>
    <row r="1" spans="1:11" ht="15" customHeight="1" x14ac:dyDescent="0.3">
      <c r="A1" s="70" t="s">
        <v>1</v>
      </c>
      <c r="B1" s="68" t="s">
        <v>2</v>
      </c>
      <c r="C1" s="68" t="s">
        <v>3</v>
      </c>
      <c r="D1" s="68" t="s">
        <v>4</v>
      </c>
      <c r="E1" s="68" t="s">
        <v>5</v>
      </c>
      <c r="F1" s="69" t="s">
        <v>6</v>
      </c>
      <c r="G1" s="68" t="s">
        <v>7</v>
      </c>
      <c r="H1" s="68" t="s">
        <v>3</v>
      </c>
      <c r="I1" s="68" t="s">
        <v>4</v>
      </c>
      <c r="J1" s="68" t="s">
        <v>5</v>
      </c>
      <c r="K1" s="69" t="s">
        <v>6</v>
      </c>
    </row>
    <row r="2" spans="1:11" ht="15" customHeight="1" x14ac:dyDescent="0.3">
      <c r="A2" s="70"/>
      <c r="B2" s="68"/>
      <c r="C2" s="68"/>
      <c r="D2" s="68"/>
      <c r="E2" s="68"/>
      <c r="F2" s="69"/>
      <c r="G2" s="68"/>
      <c r="H2" s="68"/>
      <c r="I2" s="68"/>
      <c r="J2" s="68"/>
      <c r="K2" s="69"/>
    </row>
    <row r="3" spans="1:11" ht="17.399999999999999" x14ac:dyDescent="0.3">
      <c r="A3" s="64" t="s">
        <v>8</v>
      </c>
      <c r="B3" s="65"/>
      <c r="C3" s="65"/>
      <c r="D3" s="65"/>
      <c r="E3" s="66"/>
      <c r="F3" s="2"/>
      <c r="G3" s="3"/>
      <c r="H3" s="3"/>
      <c r="I3" s="3"/>
      <c r="J3" s="3"/>
      <c r="K3" s="3"/>
    </row>
    <row r="4" spans="1:11" ht="20.25" customHeight="1" x14ac:dyDescent="0.3">
      <c r="A4" s="4">
        <v>1</v>
      </c>
      <c r="B4" s="5" t="s">
        <v>9</v>
      </c>
      <c r="C4" s="6" t="s">
        <v>10</v>
      </c>
      <c r="D4" s="7">
        <v>24</v>
      </c>
      <c r="E4" s="8"/>
      <c r="F4" s="8">
        <f>E4*D4</f>
        <v>0</v>
      </c>
      <c r="G4" s="3"/>
      <c r="H4" s="3"/>
      <c r="I4" s="3"/>
      <c r="J4" s="3"/>
      <c r="K4" s="3"/>
    </row>
    <row r="5" spans="1:11" ht="17.399999999999999" x14ac:dyDescent="0.3">
      <c r="A5" s="64" t="s">
        <v>11</v>
      </c>
      <c r="B5" s="65"/>
      <c r="C5" s="65"/>
      <c r="D5" s="65"/>
      <c r="E5" s="66"/>
      <c r="F5" s="8">
        <f t="shared" ref="F5:F19" si="0">E5*D5</f>
        <v>0</v>
      </c>
      <c r="G5" s="64" t="s">
        <v>12</v>
      </c>
      <c r="H5" s="65"/>
      <c r="I5" s="65"/>
      <c r="J5" s="65"/>
      <c r="K5" s="66"/>
    </row>
    <row r="6" spans="1:11" ht="15.6" x14ac:dyDescent="0.3">
      <c r="A6" s="9">
        <v>1</v>
      </c>
      <c r="B6" s="10" t="s">
        <v>13</v>
      </c>
      <c r="C6" s="11" t="s">
        <v>0</v>
      </c>
      <c r="D6" s="12">
        <v>1</v>
      </c>
      <c r="E6" s="13"/>
      <c r="F6" s="8">
        <f t="shared" si="0"/>
        <v>0</v>
      </c>
      <c r="G6" s="10" t="s">
        <v>14</v>
      </c>
      <c r="H6" s="14" t="s">
        <v>10</v>
      </c>
      <c r="I6" s="12">
        <v>2</v>
      </c>
      <c r="J6" s="13">
        <v>100.55999999999999</v>
      </c>
      <c r="K6" s="8">
        <f>I6*J6</f>
        <v>201.11999999999998</v>
      </c>
    </row>
    <row r="7" spans="1:11" ht="15.6" x14ac:dyDescent="0.3">
      <c r="A7" s="9">
        <v>2</v>
      </c>
      <c r="B7" s="10" t="s">
        <v>15</v>
      </c>
      <c r="C7" s="11" t="s">
        <v>10</v>
      </c>
      <c r="D7" s="12">
        <v>1</v>
      </c>
      <c r="E7" s="13"/>
      <c r="F7" s="8">
        <f t="shared" si="0"/>
        <v>0</v>
      </c>
      <c r="G7" s="10" t="s">
        <v>16</v>
      </c>
      <c r="H7" s="14" t="s">
        <v>17</v>
      </c>
      <c r="I7" s="12">
        <v>12</v>
      </c>
      <c r="J7" s="13">
        <v>18.84</v>
      </c>
      <c r="K7" s="8">
        <f t="shared" ref="K7:K70" si="1">I7*J7</f>
        <v>226.07999999999998</v>
      </c>
    </row>
    <row r="8" spans="1:11" ht="15.6" x14ac:dyDescent="0.3">
      <c r="A8" s="9">
        <v>3</v>
      </c>
      <c r="B8" s="10" t="s">
        <v>18</v>
      </c>
      <c r="C8" s="14" t="s">
        <v>19</v>
      </c>
      <c r="D8" s="12">
        <v>11.5</v>
      </c>
      <c r="E8" s="13"/>
      <c r="F8" s="8">
        <f t="shared" si="0"/>
        <v>0</v>
      </c>
      <c r="G8" s="10" t="s">
        <v>20</v>
      </c>
      <c r="H8" s="14" t="s">
        <v>10</v>
      </c>
      <c r="I8" s="12">
        <v>5</v>
      </c>
      <c r="J8" s="13">
        <v>33.971999999999994</v>
      </c>
      <c r="K8" s="8">
        <f t="shared" si="1"/>
        <v>169.85999999999996</v>
      </c>
    </row>
    <row r="9" spans="1:11" ht="15.6" x14ac:dyDescent="0.3">
      <c r="A9" s="9">
        <v>5</v>
      </c>
      <c r="B9" s="10" t="s">
        <v>21</v>
      </c>
      <c r="C9" s="14" t="s">
        <v>10</v>
      </c>
      <c r="D9" s="12">
        <v>8</v>
      </c>
      <c r="E9" s="13"/>
      <c r="F9" s="8">
        <f t="shared" si="0"/>
        <v>0</v>
      </c>
      <c r="G9" s="10" t="s">
        <v>22</v>
      </c>
      <c r="H9" s="14" t="s">
        <v>10</v>
      </c>
      <c r="I9" s="12">
        <v>2</v>
      </c>
      <c r="J9" s="13">
        <v>25.8</v>
      </c>
      <c r="K9" s="8">
        <f t="shared" si="1"/>
        <v>51.6</v>
      </c>
    </row>
    <row r="10" spans="1:11" ht="15.6" x14ac:dyDescent="0.3">
      <c r="A10" s="9">
        <v>8</v>
      </c>
      <c r="B10" s="10" t="s">
        <v>23</v>
      </c>
      <c r="C10" s="14" t="s">
        <v>10</v>
      </c>
      <c r="D10" s="12">
        <v>1</v>
      </c>
      <c r="E10" s="13"/>
      <c r="F10" s="8">
        <f t="shared" si="0"/>
        <v>0</v>
      </c>
      <c r="G10" s="10" t="s">
        <v>24</v>
      </c>
      <c r="H10" s="14" t="s">
        <v>10</v>
      </c>
      <c r="I10" s="12">
        <v>1</v>
      </c>
      <c r="J10" s="13">
        <v>51.54</v>
      </c>
      <c r="K10" s="8">
        <f t="shared" si="1"/>
        <v>51.54</v>
      </c>
    </row>
    <row r="11" spans="1:11" ht="15.6" x14ac:dyDescent="0.3">
      <c r="A11" s="9">
        <v>9</v>
      </c>
      <c r="B11" s="10" t="s">
        <v>25</v>
      </c>
      <c r="C11" s="14" t="s">
        <v>0</v>
      </c>
      <c r="D11" s="12">
        <v>1</v>
      </c>
      <c r="E11" s="13"/>
      <c r="F11" s="8">
        <f t="shared" si="0"/>
        <v>0</v>
      </c>
      <c r="G11" s="15" t="s">
        <v>26</v>
      </c>
      <c r="H11" s="14" t="s">
        <v>10</v>
      </c>
      <c r="I11" s="12">
        <v>5</v>
      </c>
      <c r="J11" s="16">
        <v>2.52</v>
      </c>
      <c r="K11" s="8">
        <f t="shared" si="1"/>
        <v>12.6</v>
      </c>
    </row>
    <row r="12" spans="1:11" ht="15.6" x14ac:dyDescent="0.3">
      <c r="A12" s="9">
        <v>10</v>
      </c>
      <c r="B12" s="10" t="s">
        <v>27</v>
      </c>
      <c r="C12" s="14" t="s">
        <v>0</v>
      </c>
      <c r="D12" s="12">
        <v>1</v>
      </c>
      <c r="E12" s="13"/>
      <c r="F12" s="8">
        <f t="shared" si="0"/>
        <v>0</v>
      </c>
      <c r="G12" s="10" t="s">
        <v>28</v>
      </c>
      <c r="H12" s="14" t="s">
        <v>10</v>
      </c>
      <c r="I12" s="12">
        <v>6</v>
      </c>
      <c r="J12" s="13">
        <v>2.82</v>
      </c>
      <c r="K12" s="8">
        <f t="shared" si="1"/>
        <v>16.919999999999998</v>
      </c>
    </row>
    <row r="13" spans="1:11" ht="15.6" x14ac:dyDescent="0.3">
      <c r="A13" s="9">
        <v>11</v>
      </c>
      <c r="B13" s="10" t="s">
        <v>29</v>
      </c>
      <c r="C13" s="14" t="s">
        <v>0</v>
      </c>
      <c r="D13" s="12">
        <v>1</v>
      </c>
      <c r="E13" s="13"/>
      <c r="F13" s="8">
        <f t="shared" si="0"/>
        <v>0</v>
      </c>
      <c r="G13" s="10" t="s">
        <v>30</v>
      </c>
      <c r="H13" s="14" t="s">
        <v>10</v>
      </c>
      <c r="I13" s="12">
        <v>3</v>
      </c>
      <c r="J13" s="13">
        <v>4.08</v>
      </c>
      <c r="K13" s="8">
        <f t="shared" si="1"/>
        <v>12.24</v>
      </c>
    </row>
    <row r="14" spans="1:11" ht="15.6" x14ac:dyDescent="0.3">
      <c r="A14" s="17">
        <v>12</v>
      </c>
      <c r="B14" s="15" t="s">
        <v>31</v>
      </c>
      <c r="C14" s="18" t="s">
        <v>10</v>
      </c>
      <c r="D14" s="19">
        <v>1</v>
      </c>
      <c r="E14" s="16"/>
      <c r="F14" s="8">
        <f t="shared" si="0"/>
        <v>0</v>
      </c>
      <c r="G14" s="10" t="s">
        <v>32</v>
      </c>
      <c r="H14" s="14" t="s">
        <v>10</v>
      </c>
      <c r="I14" s="12">
        <v>1</v>
      </c>
      <c r="J14" s="13">
        <v>65.399999999999991</v>
      </c>
      <c r="K14" s="8">
        <f t="shared" si="1"/>
        <v>65.399999999999991</v>
      </c>
    </row>
    <row r="15" spans="1:11" ht="15.6" x14ac:dyDescent="0.3">
      <c r="A15" s="20">
        <v>13</v>
      </c>
      <c r="B15" s="21" t="s">
        <v>33</v>
      </c>
      <c r="C15" s="22" t="s">
        <v>0</v>
      </c>
      <c r="D15" s="23">
        <v>1</v>
      </c>
      <c r="E15" s="24"/>
      <c r="F15" s="8">
        <f t="shared" si="0"/>
        <v>0</v>
      </c>
      <c r="G15" s="10" t="s">
        <v>34</v>
      </c>
      <c r="H15" s="14" t="s">
        <v>10</v>
      </c>
      <c r="I15" s="12">
        <v>1</v>
      </c>
      <c r="J15" s="13">
        <v>102.48</v>
      </c>
      <c r="K15" s="8">
        <f t="shared" si="1"/>
        <v>102.48</v>
      </c>
    </row>
    <row r="16" spans="1:11" ht="18" customHeight="1" x14ac:dyDescent="0.3">
      <c r="A16" s="20">
        <v>14</v>
      </c>
      <c r="B16" s="10" t="s">
        <v>35</v>
      </c>
      <c r="C16" s="14" t="s">
        <v>0</v>
      </c>
      <c r="D16" s="12">
        <v>1</v>
      </c>
      <c r="E16" s="24"/>
      <c r="F16" s="8">
        <f t="shared" si="0"/>
        <v>0</v>
      </c>
      <c r="G16" s="10" t="s">
        <v>36</v>
      </c>
      <c r="H16" s="14" t="s">
        <v>10</v>
      </c>
      <c r="I16" s="12">
        <v>8</v>
      </c>
      <c r="J16" s="13">
        <v>2.52</v>
      </c>
      <c r="K16" s="8">
        <f t="shared" si="1"/>
        <v>20.16</v>
      </c>
    </row>
    <row r="17" spans="1:11" ht="15.6" x14ac:dyDescent="0.3">
      <c r="A17" s="20">
        <v>15</v>
      </c>
      <c r="B17" s="10" t="s">
        <v>37</v>
      </c>
      <c r="C17" s="14" t="s">
        <v>0</v>
      </c>
      <c r="D17" s="12">
        <v>1</v>
      </c>
      <c r="E17" s="24"/>
      <c r="F17" s="8">
        <f t="shared" si="0"/>
        <v>0</v>
      </c>
      <c r="G17" s="15" t="s">
        <v>38</v>
      </c>
      <c r="H17" s="14" t="s">
        <v>10</v>
      </c>
      <c r="I17" s="12">
        <v>2</v>
      </c>
      <c r="J17" s="16">
        <v>21.06</v>
      </c>
      <c r="K17" s="8">
        <f t="shared" si="1"/>
        <v>42.12</v>
      </c>
    </row>
    <row r="18" spans="1:11" ht="15.6" x14ac:dyDescent="0.3">
      <c r="A18" s="20">
        <v>16</v>
      </c>
      <c r="B18" s="10" t="s">
        <v>39</v>
      </c>
      <c r="C18" s="14" t="s">
        <v>0</v>
      </c>
      <c r="D18" s="12">
        <v>1</v>
      </c>
      <c r="E18" s="24"/>
      <c r="F18" s="8">
        <f t="shared" si="0"/>
        <v>0</v>
      </c>
      <c r="G18" s="10" t="s">
        <v>40</v>
      </c>
      <c r="H18" s="14" t="s">
        <v>10</v>
      </c>
      <c r="I18" s="12">
        <v>1</v>
      </c>
      <c r="J18" s="13">
        <v>41.34</v>
      </c>
      <c r="K18" s="8">
        <f t="shared" si="1"/>
        <v>41.34</v>
      </c>
    </row>
    <row r="19" spans="1:11" ht="15.6" x14ac:dyDescent="0.3">
      <c r="A19" s="20">
        <v>17</v>
      </c>
      <c r="B19" s="10" t="s">
        <v>41</v>
      </c>
      <c r="C19" s="14" t="s">
        <v>42</v>
      </c>
      <c r="D19" s="12">
        <v>2.9</v>
      </c>
      <c r="E19" s="24"/>
      <c r="F19" s="8">
        <f t="shared" si="0"/>
        <v>0</v>
      </c>
      <c r="G19" s="10" t="s">
        <v>43</v>
      </c>
      <c r="H19" s="14" t="s">
        <v>10</v>
      </c>
      <c r="I19" s="12">
        <v>1</v>
      </c>
      <c r="J19" s="13">
        <v>38.520000000000003</v>
      </c>
      <c r="K19" s="8">
        <f t="shared" si="1"/>
        <v>38.520000000000003</v>
      </c>
    </row>
    <row r="20" spans="1:11" ht="15.6" x14ac:dyDescent="0.3">
      <c r="A20" s="20"/>
      <c r="B20" s="10"/>
      <c r="C20" s="14"/>
      <c r="D20" s="12"/>
      <c r="E20" s="24"/>
      <c r="F20" s="25"/>
      <c r="G20" s="10" t="s">
        <v>44</v>
      </c>
      <c r="H20" s="14" t="s">
        <v>10</v>
      </c>
      <c r="I20" s="12">
        <v>1</v>
      </c>
      <c r="J20" s="13">
        <v>92.219999999999985</v>
      </c>
      <c r="K20" s="8">
        <f t="shared" si="1"/>
        <v>92.219999999999985</v>
      </c>
    </row>
    <row r="21" spans="1:11" ht="15.6" x14ac:dyDescent="0.3">
      <c r="A21" s="20"/>
      <c r="B21" s="10"/>
      <c r="C21" s="14"/>
      <c r="D21" s="12"/>
      <c r="E21" s="24"/>
      <c r="F21" s="25"/>
      <c r="G21" s="10" t="s">
        <v>45</v>
      </c>
      <c r="H21" s="14" t="s">
        <v>10</v>
      </c>
      <c r="I21" s="12">
        <v>4</v>
      </c>
      <c r="J21" s="13">
        <v>175.56</v>
      </c>
      <c r="K21" s="8">
        <f t="shared" si="1"/>
        <v>702.24</v>
      </c>
    </row>
    <row r="22" spans="1:11" ht="15.6" x14ac:dyDescent="0.3">
      <c r="A22" s="20"/>
      <c r="B22" s="10"/>
      <c r="C22" s="14"/>
      <c r="D22" s="12"/>
      <c r="E22" s="24"/>
      <c r="F22" s="25"/>
      <c r="G22" s="10" t="s">
        <v>46</v>
      </c>
      <c r="H22" s="14" t="s">
        <v>10</v>
      </c>
      <c r="I22" s="12">
        <v>1</v>
      </c>
      <c r="J22" s="13">
        <v>75.66</v>
      </c>
      <c r="K22" s="8">
        <f t="shared" si="1"/>
        <v>75.66</v>
      </c>
    </row>
    <row r="23" spans="1:11" ht="15.6" x14ac:dyDescent="0.3">
      <c r="A23" s="20"/>
      <c r="B23" s="10"/>
      <c r="C23" s="14"/>
      <c r="D23" s="12"/>
      <c r="E23" s="24"/>
      <c r="F23" s="25"/>
      <c r="G23" s="15" t="s">
        <v>47</v>
      </c>
      <c r="H23" s="14" t="s">
        <v>10</v>
      </c>
      <c r="I23" s="12">
        <v>1</v>
      </c>
      <c r="J23" s="16">
        <v>58.679999999999993</v>
      </c>
      <c r="K23" s="8">
        <f t="shared" si="1"/>
        <v>58.679999999999993</v>
      </c>
    </row>
    <row r="24" spans="1:11" ht="15.6" x14ac:dyDescent="0.3">
      <c r="A24" s="20"/>
      <c r="B24" s="10"/>
      <c r="C24" s="14"/>
      <c r="D24" s="12"/>
      <c r="E24" s="24"/>
      <c r="F24" s="25"/>
      <c r="G24" s="10" t="s">
        <v>48</v>
      </c>
      <c r="H24" s="14" t="s">
        <v>10</v>
      </c>
      <c r="I24" s="12">
        <v>1</v>
      </c>
      <c r="J24" s="13">
        <v>42.779999999999994</v>
      </c>
      <c r="K24" s="8">
        <f t="shared" si="1"/>
        <v>42.779999999999994</v>
      </c>
    </row>
    <row r="25" spans="1:11" ht="15.6" x14ac:dyDescent="0.3">
      <c r="A25" s="20"/>
      <c r="B25" s="10"/>
      <c r="C25" s="14"/>
      <c r="D25" s="12"/>
      <c r="E25" s="24"/>
      <c r="F25" s="25"/>
      <c r="G25" s="10" t="s">
        <v>49</v>
      </c>
      <c r="H25" s="14" t="s">
        <v>10</v>
      </c>
      <c r="I25" s="12">
        <v>4</v>
      </c>
      <c r="J25" s="13">
        <v>12.12</v>
      </c>
      <c r="K25" s="8">
        <f t="shared" si="1"/>
        <v>48.48</v>
      </c>
    </row>
    <row r="26" spans="1:11" ht="15.6" x14ac:dyDescent="0.3">
      <c r="A26" s="20"/>
      <c r="B26" s="10"/>
      <c r="C26" s="14"/>
      <c r="D26" s="12"/>
      <c r="E26" s="24"/>
      <c r="F26" s="25"/>
      <c r="G26" s="10" t="s">
        <v>50</v>
      </c>
      <c r="H26" s="14" t="s">
        <v>10</v>
      </c>
      <c r="I26" s="12">
        <v>1</v>
      </c>
      <c r="J26" s="13">
        <v>25.08</v>
      </c>
      <c r="K26" s="8">
        <f t="shared" si="1"/>
        <v>25.08</v>
      </c>
    </row>
    <row r="27" spans="1:11" ht="15.6" x14ac:dyDescent="0.3">
      <c r="A27" s="20"/>
      <c r="B27" s="10"/>
      <c r="C27" s="14"/>
      <c r="D27" s="12"/>
      <c r="E27" s="24"/>
      <c r="F27" s="25"/>
      <c r="G27" s="10" t="s">
        <v>51</v>
      </c>
      <c r="H27" s="14" t="s">
        <v>10</v>
      </c>
      <c r="I27" s="12">
        <v>1</v>
      </c>
      <c r="J27" s="13">
        <v>2.76</v>
      </c>
      <c r="K27" s="8">
        <f t="shared" si="1"/>
        <v>2.76</v>
      </c>
    </row>
    <row r="28" spans="1:11" ht="15.6" x14ac:dyDescent="0.3">
      <c r="A28" s="20"/>
      <c r="B28" s="10"/>
      <c r="C28" s="14"/>
      <c r="D28" s="12"/>
      <c r="E28" s="24"/>
      <c r="F28" s="25"/>
      <c r="G28" s="10" t="s">
        <v>52</v>
      </c>
      <c r="H28" s="14" t="s">
        <v>10</v>
      </c>
      <c r="I28" s="12">
        <v>1</v>
      </c>
      <c r="J28" s="13">
        <v>65.58</v>
      </c>
      <c r="K28" s="8">
        <f t="shared" si="1"/>
        <v>65.58</v>
      </c>
    </row>
    <row r="29" spans="1:11" ht="15.6" x14ac:dyDescent="0.3">
      <c r="A29" s="20"/>
      <c r="B29" s="10"/>
      <c r="C29" s="14"/>
      <c r="D29" s="12"/>
      <c r="E29" s="24"/>
      <c r="F29" s="25"/>
      <c r="G29" s="10" t="s">
        <v>53</v>
      </c>
      <c r="H29" s="14" t="s">
        <v>10</v>
      </c>
      <c r="I29" s="12">
        <v>4</v>
      </c>
      <c r="J29" s="13">
        <v>94.44</v>
      </c>
      <c r="K29" s="8">
        <f t="shared" si="1"/>
        <v>377.76</v>
      </c>
    </row>
    <row r="30" spans="1:11" ht="15.6" x14ac:dyDescent="0.3">
      <c r="A30" s="20"/>
      <c r="B30" s="10"/>
      <c r="C30" s="14"/>
      <c r="D30" s="12"/>
      <c r="E30" s="24"/>
      <c r="F30" s="25"/>
      <c r="G30" s="10" t="s">
        <v>54</v>
      </c>
      <c r="H30" s="14" t="s">
        <v>10</v>
      </c>
      <c r="I30" s="12">
        <v>1</v>
      </c>
      <c r="J30" s="13">
        <v>513.12</v>
      </c>
      <c r="K30" s="8">
        <f t="shared" si="1"/>
        <v>513.12</v>
      </c>
    </row>
    <row r="31" spans="1:11" ht="15.6" x14ac:dyDescent="0.3">
      <c r="A31" s="20"/>
      <c r="B31" s="10"/>
      <c r="C31" s="14"/>
      <c r="D31" s="12"/>
      <c r="E31" s="24"/>
      <c r="F31" s="25"/>
      <c r="G31" s="10" t="s">
        <v>55</v>
      </c>
      <c r="H31" s="14" t="s">
        <v>10</v>
      </c>
      <c r="I31" s="12">
        <v>1</v>
      </c>
      <c r="J31" s="13">
        <v>78.959999999999994</v>
      </c>
      <c r="K31" s="8">
        <f t="shared" si="1"/>
        <v>78.959999999999994</v>
      </c>
    </row>
    <row r="32" spans="1:11" ht="15.6" x14ac:dyDescent="0.3">
      <c r="A32" s="20"/>
      <c r="B32" s="10"/>
      <c r="C32" s="14"/>
      <c r="D32" s="12"/>
      <c r="E32" s="24"/>
      <c r="F32" s="8"/>
      <c r="G32" s="10" t="s">
        <v>56</v>
      </c>
      <c r="H32" s="14" t="s">
        <v>10</v>
      </c>
      <c r="I32" s="12">
        <v>1</v>
      </c>
      <c r="J32" s="13">
        <v>70.08</v>
      </c>
      <c r="K32" s="8">
        <f t="shared" si="1"/>
        <v>70.08</v>
      </c>
    </row>
    <row r="33" spans="1:11" ht="15.6" x14ac:dyDescent="0.3">
      <c r="A33" s="20"/>
      <c r="B33" s="10"/>
      <c r="C33" s="14"/>
      <c r="D33" s="12"/>
      <c r="E33" s="24"/>
      <c r="F33" s="8"/>
      <c r="G33" s="10" t="s">
        <v>57</v>
      </c>
      <c r="H33" s="14" t="s">
        <v>10</v>
      </c>
      <c r="I33" s="12">
        <v>1</v>
      </c>
      <c r="J33" s="13">
        <v>356.7</v>
      </c>
      <c r="K33" s="8">
        <f t="shared" si="1"/>
        <v>356.7</v>
      </c>
    </row>
    <row r="34" spans="1:11" ht="15.6" x14ac:dyDescent="0.3">
      <c r="A34" s="20"/>
      <c r="B34" s="10"/>
      <c r="C34" s="14"/>
      <c r="D34" s="12"/>
      <c r="E34" s="24"/>
      <c r="F34" s="8"/>
      <c r="G34" s="10" t="s">
        <v>58</v>
      </c>
      <c r="H34" s="14" t="s">
        <v>10</v>
      </c>
      <c r="I34" s="12">
        <v>1</v>
      </c>
      <c r="J34" s="13">
        <v>1601.04</v>
      </c>
      <c r="K34" s="8">
        <f t="shared" si="1"/>
        <v>1601.04</v>
      </c>
    </row>
    <row r="35" spans="1:11" ht="15.6" x14ac:dyDescent="0.3">
      <c r="A35" s="20"/>
      <c r="B35" s="10"/>
      <c r="C35" s="14"/>
      <c r="D35" s="12"/>
      <c r="E35" s="24"/>
      <c r="F35" s="8"/>
      <c r="G35" s="10" t="s">
        <v>59</v>
      </c>
      <c r="H35" s="14" t="s">
        <v>10</v>
      </c>
      <c r="I35" s="12">
        <v>1</v>
      </c>
      <c r="J35" s="13">
        <v>55.26</v>
      </c>
      <c r="K35" s="8">
        <f t="shared" si="1"/>
        <v>55.26</v>
      </c>
    </row>
    <row r="36" spans="1:11" ht="15.6" x14ac:dyDescent="0.3">
      <c r="A36" s="20"/>
      <c r="B36" s="10"/>
      <c r="C36" s="14"/>
      <c r="D36" s="12"/>
      <c r="E36" s="24"/>
      <c r="F36" s="8"/>
      <c r="G36" s="10" t="s">
        <v>60</v>
      </c>
      <c r="H36" s="14" t="s">
        <v>0</v>
      </c>
      <c r="I36" s="12">
        <v>1</v>
      </c>
      <c r="J36" s="13">
        <v>99.6</v>
      </c>
      <c r="K36" s="8">
        <f t="shared" si="1"/>
        <v>99.6</v>
      </c>
    </row>
    <row r="37" spans="1:11" ht="15.6" x14ac:dyDescent="0.3">
      <c r="A37" s="20"/>
      <c r="B37" s="10"/>
      <c r="C37" s="14"/>
      <c r="D37" s="12"/>
      <c r="E37" s="24"/>
      <c r="F37" s="8"/>
      <c r="G37" s="10" t="s">
        <v>61</v>
      </c>
      <c r="H37" s="14" t="s">
        <v>0</v>
      </c>
      <c r="I37" s="12">
        <v>1</v>
      </c>
      <c r="J37" s="13">
        <v>52.32</v>
      </c>
      <c r="K37" s="8">
        <f t="shared" si="1"/>
        <v>52.32</v>
      </c>
    </row>
    <row r="38" spans="1:11" ht="15.6" x14ac:dyDescent="0.3">
      <c r="A38" s="20"/>
      <c r="B38" s="10"/>
      <c r="C38" s="14"/>
      <c r="D38" s="12"/>
      <c r="E38" s="24"/>
      <c r="F38" s="8"/>
      <c r="G38" s="10" t="s">
        <v>62</v>
      </c>
      <c r="H38" s="14" t="s">
        <v>0</v>
      </c>
      <c r="I38" s="12">
        <v>1</v>
      </c>
      <c r="J38" s="13">
        <v>13.98</v>
      </c>
      <c r="K38" s="8">
        <f t="shared" si="1"/>
        <v>13.98</v>
      </c>
    </row>
    <row r="39" spans="1:11" ht="15.6" x14ac:dyDescent="0.3">
      <c r="A39" s="20"/>
      <c r="B39" s="10"/>
      <c r="C39" s="14"/>
      <c r="D39" s="12"/>
      <c r="E39" s="24"/>
      <c r="F39" s="25"/>
      <c r="G39" s="10" t="s">
        <v>63</v>
      </c>
      <c r="H39" s="14" t="s">
        <v>0</v>
      </c>
      <c r="I39" s="12">
        <v>1</v>
      </c>
      <c r="J39" s="13">
        <v>69</v>
      </c>
      <c r="K39" s="8">
        <f t="shared" si="1"/>
        <v>69</v>
      </c>
    </row>
    <row r="40" spans="1:11" ht="15.6" x14ac:dyDescent="0.3">
      <c r="A40" s="20"/>
      <c r="B40" s="10"/>
      <c r="C40" s="14"/>
      <c r="D40" s="12"/>
      <c r="E40" s="24"/>
      <c r="F40" s="25"/>
      <c r="G40" s="10" t="s">
        <v>64</v>
      </c>
      <c r="H40" s="14" t="s">
        <v>0</v>
      </c>
      <c r="I40" s="12">
        <v>1</v>
      </c>
      <c r="J40" s="13">
        <v>99.84</v>
      </c>
      <c r="K40" s="8">
        <f t="shared" si="1"/>
        <v>99.84</v>
      </c>
    </row>
    <row r="41" spans="1:11" ht="15.6" x14ac:dyDescent="0.3">
      <c r="A41" s="20"/>
      <c r="B41" s="10"/>
      <c r="C41" s="14"/>
      <c r="D41" s="12"/>
      <c r="E41" s="24"/>
      <c r="F41" s="25"/>
      <c r="G41" s="10" t="s">
        <v>65</v>
      </c>
      <c r="H41" s="14" t="s">
        <v>0</v>
      </c>
      <c r="I41" s="12">
        <v>2</v>
      </c>
      <c r="J41" s="13">
        <v>75.239999999999995</v>
      </c>
      <c r="K41" s="8">
        <f t="shared" si="1"/>
        <v>150.47999999999999</v>
      </c>
    </row>
    <row r="42" spans="1:11" ht="15.6" x14ac:dyDescent="0.3">
      <c r="A42" s="20"/>
      <c r="B42" s="10"/>
      <c r="C42" s="14"/>
      <c r="D42" s="12"/>
      <c r="E42" s="24"/>
      <c r="F42" s="25"/>
      <c r="G42" s="10" t="s">
        <v>66</v>
      </c>
      <c r="H42" s="14" t="s">
        <v>0</v>
      </c>
      <c r="I42" s="12">
        <v>3</v>
      </c>
      <c r="J42" s="13">
        <v>55</v>
      </c>
      <c r="K42" s="8">
        <f t="shared" si="1"/>
        <v>165</v>
      </c>
    </row>
    <row r="43" spans="1:11" ht="15.6" x14ac:dyDescent="0.3">
      <c r="A43" s="20"/>
      <c r="B43" s="10"/>
      <c r="C43" s="14"/>
      <c r="D43" s="12"/>
      <c r="E43" s="24"/>
      <c r="F43" s="25"/>
      <c r="G43" s="10" t="s">
        <v>67</v>
      </c>
      <c r="H43" s="14" t="s">
        <v>0</v>
      </c>
      <c r="I43" s="12">
        <v>8</v>
      </c>
      <c r="J43" s="13">
        <v>15</v>
      </c>
      <c r="K43" s="8">
        <f t="shared" si="1"/>
        <v>120</v>
      </c>
    </row>
    <row r="44" spans="1:11" ht="15.6" x14ac:dyDescent="0.3">
      <c r="A44" s="20"/>
      <c r="B44" s="10"/>
      <c r="C44" s="14"/>
      <c r="D44" s="12"/>
      <c r="E44" s="24"/>
      <c r="F44" s="25"/>
      <c r="G44" s="10" t="s">
        <v>68</v>
      </c>
      <c r="H44" s="14" t="s">
        <v>0</v>
      </c>
      <c r="I44" s="12">
        <v>3</v>
      </c>
      <c r="J44" s="13">
        <v>85</v>
      </c>
      <c r="K44" s="8">
        <f t="shared" si="1"/>
        <v>255</v>
      </c>
    </row>
    <row r="45" spans="1:11" ht="15.6" x14ac:dyDescent="0.3">
      <c r="A45" s="20"/>
      <c r="B45" s="10"/>
      <c r="C45" s="14"/>
      <c r="D45" s="12"/>
      <c r="E45" s="24"/>
      <c r="F45" s="25"/>
      <c r="G45" s="10" t="s">
        <v>69</v>
      </c>
      <c r="H45" s="14" t="s">
        <v>0</v>
      </c>
      <c r="I45" s="12">
        <v>1</v>
      </c>
      <c r="J45" s="13">
        <v>140</v>
      </c>
      <c r="K45" s="8">
        <f t="shared" si="1"/>
        <v>140</v>
      </c>
    </row>
    <row r="46" spans="1:11" ht="15.6" x14ac:dyDescent="0.3">
      <c r="A46" s="20"/>
      <c r="B46" s="10"/>
      <c r="C46" s="14"/>
      <c r="D46" s="12"/>
      <c r="E46" s="24"/>
      <c r="F46" s="25"/>
      <c r="G46" s="10" t="s">
        <v>70</v>
      </c>
      <c r="H46" s="14" t="s">
        <v>0</v>
      </c>
      <c r="I46" s="12">
        <v>1</v>
      </c>
      <c r="J46" s="13">
        <v>65</v>
      </c>
      <c r="K46" s="8">
        <f t="shared" si="1"/>
        <v>65</v>
      </c>
    </row>
    <row r="47" spans="1:11" ht="15.6" x14ac:dyDescent="0.3">
      <c r="A47" s="20"/>
      <c r="B47" s="10"/>
      <c r="C47" s="14"/>
      <c r="D47" s="12"/>
      <c r="E47" s="24"/>
      <c r="F47" s="25"/>
      <c r="G47" s="10" t="s">
        <v>71</v>
      </c>
      <c r="H47" s="14" t="s">
        <v>0</v>
      </c>
      <c r="I47" s="12">
        <v>1</v>
      </c>
      <c r="J47" s="13">
        <v>10</v>
      </c>
      <c r="K47" s="8">
        <f t="shared" si="1"/>
        <v>10</v>
      </c>
    </row>
    <row r="48" spans="1:11" ht="15.6" x14ac:dyDescent="0.3">
      <c r="A48" s="20"/>
      <c r="B48" s="10"/>
      <c r="C48" s="14"/>
      <c r="D48" s="12"/>
      <c r="E48" s="24"/>
      <c r="F48" s="25"/>
      <c r="G48" s="10" t="s">
        <v>72</v>
      </c>
      <c r="H48" s="14" t="s">
        <v>0</v>
      </c>
      <c r="I48" s="12">
        <v>2</v>
      </c>
      <c r="J48" s="13">
        <v>30</v>
      </c>
      <c r="K48" s="8">
        <f t="shared" si="1"/>
        <v>60</v>
      </c>
    </row>
    <row r="49" spans="1:11" ht="15.6" x14ac:dyDescent="0.3">
      <c r="A49" s="20"/>
      <c r="B49" s="10"/>
      <c r="C49" s="14"/>
      <c r="D49" s="12"/>
      <c r="E49" s="24"/>
      <c r="F49" s="25"/>
      <c r="G49" s="10" t="s">
        <v>73</v>
      </c>
      <c r="H49" s="14" t="s">
        <v>0</v>
      </c>
      <c r="I49" s="12">
        <v>1</v>
      </c>
      <c r="J49" s="13">
        <v>50</v>
      </c>
      <c r="K49" s="8">
        <f t="shared" si="1"/>
        <v>50</v>
      </c>
    </row>
    <row r="50" spans="1:11" ht="15.6" x14ac:dyDescent="0.3">
      <c r="A50" s="20"/>
      <c r="B50" s="10"/>
      <c r="C50" s="14"/>
      <c r="D50" s="12"/>
      <c r="E50" s="24"/>
      <c r="F50" s="25"/>
      <c r="G50" s="10" t="s">
        <v>74</v>
      </c>
      <c r="H50" s="14" t="s">
        <v>0</v>
      </c>
      <c r="I50" s="12">
        <v>12</v>
      </c>
      <c r="J50" s="13">
        <v>6</v>
      </c>
      <c r="K50" s="8">
        <f t="shared" si="1"/>
        <v>72</v>
      </c>
    </row>
    <row r="51" spans="1:11" ht="15.6" x14ac:dyDescent="0.3">
      <c r="A51" s="20"/>
      <c r="B51" s="10"/>
      <c r="C51" s="14"/>
      <c r="D51" s="12"/>
      <c r="E51" s="24"/>
      <c r="F51" s="25"/>
      <c r="G51" s="10" t="s">
        <v>75</v>
      </c>
      <c r="H51" s="14" t="s">
        <v>0</v>
      </c>
      <c r="I51" s="12">
        <v>4</v>
      </c>
      <c r="J51" s="13">
        <v>6</v>
      </c>
      <c r="K51" s="8">
        <f t="shared" si="1"/>
        <v>24</v>
      </c>
    </row>
    <row r="52" spans="1:11" ht="15.6" x14ac:dyDescent="0.3">
      <c r="A52" s="20"/>
      <c r="B52" s="10"/>
      <c r="C52" s="14"/>
      <c r="D52" s="12"/>
      <c r="E52" s="24"/>
      <c r="F52" s="25"/>
      <c r="G52" s="10" t="s">
        <v>76</v>
      </c>
      <c r="H52" s="14" t="s">
        <v>0</v>
      </c>
      <c r="I52" s="12">
        <v>6</v>
      </c>
      <c r="J52" s="13">
        <v>4</v>
      </c>
      <c r="K52" s="8">
        <f t="shared" si="1"/>
        <v>24</v>
      </c>
    </row>
    <row r="53" spans="1:11" ht="17.399999999999999" x14ac:dyDescent="0.3">
      <c r="A53" s="64" t="s">
        <v>77</v>
      </c>
      <c r="B53" s="65"/>
      <c r="C53" s="65"/>
      <c r="D53" s="65"/>
      <c r="E53" s="66"/>
      <c r="F53" s="8"/>
      <c r="G53" s="10"/>
      <c r="H53" s="14"/>
      <c r="I53" s="12"/>
      <c r="J53" s="13"/>
      <c r="K53" s="8">
        <f t="shared" si="1"/>
        <v>0</v>
      </c>
    </row>
    <row r="54" spans="1:11" ht="15.6" x14ac:dyDescent="0.3">
      <c r="A54" s="26">
        <v>1</v>
      </c>
      <c r="B54" s="27" t="s">
        <v>78</v>
      </c>
      <c r="C54" s="28" t="s">
        <v>79</v>
      </c>
      <c r="D54" s="29">
        <v>28.5</v>
      </c>
      <c r="E54" s="30"/>
      <c r="F54" s="25">
        <f>D54*E54</f>
        <v>0</v>
      </c>
      <c r="G54" s="10" t="s">
        <v>80</v>
      </c>
      <c r="H54" s="14" t="s">
        <v>79</v>
      </c>
      <c r="I54" s="31">
        <v>42</v>
      </c>
      <c r="J54" s="32">
        <v>43.643999999999998</v>
      </c>
      <c r="K54" s="8">
        <f t="shared" si="1"/>
        <v>1833.048</v>
      </c>
    </row>
    <row r="55" spans="1:11" ht="15.6" x14ac:dyDescent="0.3">
      <c r="A55" s="26">
        <v>2</v>
      </c>
      <c r="B55" s="27" t="s">
        <v>81</v>
      </c>
      <c r="C55" s="28" t="s">
        <v>79</v>
      </c>
      <c r="D55" s="29">
        <v>30.3</v>
      </c>
      <c r="E55" s="30"/>
      <c r="F55" s="25">
        <f t="shared" ref="F55:F118" si="2">E55*D55</f>
        <v>0</v>
      </c>
      <c r="G55" s="10" t="s">
        <v>82</v>
      </c>
      <c r="H55" s="14" t="s">
        <v>10</v>
      </c>
      <c r="I55" s="33">
        <v>2</v>
      </c>
      <c r="J55" s="32">
        <v>48.011999999999993</v>
      </c>
      <c r="K55" s="8">
        <f t="shared" si="1"/>
        <v>96.023999999999987</v>
      </c>
    </row>
    <row r="56" spans="1:11" ht="15.6" x14ac:dyDescent="0.3">
      <c r="A56" s="26">
        <v>3</v>
      </c>
      <c r="B56" s="27" t="s">
        <v>83</v>
      </c>
      <c r="C56" s="28" t="s">
        <v>79</v>
      </c>
      <c r="D56" s="29">
        <v>30.3</v>
      </c>
      <c r="E56" s="30"/>
      <c r="F56" s="25">
        <f t="shared" si="2"/>
        <v>0</v>
      </c>
      <c r="G56" s="10" t="s">
        <v>84</v>
      </c>
      <c r="H56" s="14" t="s">
        <v>10</v>
      </c>
      <c r="I56" s="33">
        <v>25</v>
      </c>
      <c r="J56" s="32">
        <v>217.72799999999998</v>
      </c>
      <c r="K56" s="8">
        <f t="shared" si="1"/>
        <v>5443.2</v>
      </c>
    </row>
    <row r="57" spans="1:11" ht="15.6" x14ac:dyDescent="0.3">
      <c r="A57" s="26">
        <v>4</v>
      </c>
      <c r="B57" s="27" t="s">
        <v>85</v>
      </c>
      <c r="C57" s="28" t="s">
        <v>19</v>
      </c>
      <c r="D57" s="29">
        <v>19.32</v>
      </c>
      <c r="E57" s="34"/>
      <c r="F57" s="25">
        <f t="shared" si="2"/>
        <v>0</v>
      </c>
      <c r="G57" s="10" t="s">
        <v>86</v>
      </c>
      <c r="H57" s="14" t="s">
        <v>10</v>
      </c>
      <c r="I57" s="33">
        <v>2</v>
      </c>
      <c r="J57" s="32">
        <v>272.78399999999999</v>
      </c>
      <c r="K57" s="8">
        <f t="shared" si="1"/>
        <v>545.56799999999998</v>
      </c>
    </row>
    <row r="58" spans="1:11" ht="15.6" x14ac:dyDescent="0.3">
      <c r="A58" s="26">
        <v>5</v>
      </c>
      <c r="B58" s="27" t="s">
        <v>87</v>
      </c>
      <c r="C58" s="28" t="s">
        <v>79</v>
      </c>
      <c r="D58" s="29">
        <v>18.399999999999999</v>
      </c>
      <c r="E58" s="30"/>
      <c r="F58" s="25">
        <f t="shared" si="2"/>
        <v>0</v>
      </c>
      <c r="G58" s="10" t="s">
        <v>88</v>
      </c>
      <c r="H58" s="14" t="s">
        <v>10</v>
      </c>
      <c r="I58" s="33">
        <v>18</v>
      </c>
      <c r="J58" s="32">
        <v>134.988</v>
      </c>
      <c r="K58" s="8">
        <f t="shared" si="1"/>
        <v>2429.7840000000001</v>
      </c>
    </row>
    <row r="59" spans="1:11" ht="15.6" x14ac:dyDescent="0.3">
      <c r="A59" s="26">
        <v>6</v>
      </c>
      <c r="B59" s="27" t="s">
        <v>89</v>
      </c>
      <c r="C59" s="28" t="s">
        <v>10</v>
      </c>
      <c r="D59" s="29">
        <v>1</v>
      </c>
      <c r="E59" s="30"/>
      <c r="F59" s="8">
        <f t="shared" si="2"/>
        <v>0</v>
      </c>
      <c r="G59" s="10" t="s">
        <v>90</v>
      </c>
      <c r="H59" s="14" t="s">
        <v>10</v>
      </c>
      <c r="I59" s="33">
        <v>2</v>
      </c>
      <c r="J59" s="32">
        <v>142.36799999999999</v>
      </c>
      <c r="K59" s="8">
        <f t="shared" si="1"/>
        <v>284.73599999999999</v>
      </c>
    </row>
    <row r="60" spans="1:11" ht="15.6" x14ac:dyDescent="0.3">
      <c r="A60" s="26">
        <v>7</v>
      </c>
      <c r="B60" s="27" t="s">
        <v>91</v>
      </c>
      <c r="C60" s="28" t="s">
        <v>10</v>
      </c>
      <c r="D60" s="29">
        <v>1</v>
      </c>
      <c r="E60" s="30"/>
      <c r="F60" s="8">
        <f t="shared" si="2"/>
        <v>0</v>
      </c>
      <c r="G60" s="15" t="s">
        <v>92</v>
      </c>
      <c r="H60" s="14" t="s">
        <v>10</v>
      </c>
      <c r="I60" s="33">
        <v>1</v>
      </c>
      <c r="J60" s="35">
        <v>70.62</v>
      </c>
      <c r="K60" s="8">
        <f t="shared" si="1"/>
        <v>70.62</v>
      </c>
    </row>
    <row r="61" spans="1:11" ht="15.6" x14ac:dyDescent="0.3">
      <c r="A61" s="26">
        <v>8</v>
      </c>
      <c r="B61" s="27" t="s">
        <v>93</v>
      </c>
      <c r="C61" s="28" t="s">
        <v>10</v>
      </c>
      <c r="D61" s="29">
        <v>1</v>
      </c>
      <c r="E61" s="34"/>
      <c r="F61" s="8">
        <f t="shared" si="2"/>
        <v>0</v>
      </c>
      <c r="G61" s="10" t="s">
        <v>94</v>
      </c>
      <c r="H61" s="14" t="s">
        <v>10</v>
      </c>
      <c r="I61" s="33">
        <v>2</v>
      </c>
      <c r="J61" s="32">
        <v>25.608000000000001</v>
      </c>
      <c r="K61" s="8">
        <f t="shared" si="1"/>
        <v>51.216000000000001</v>
      </c>
    </row>
    <row r="62" spans="1:11" ht="15.6" x14ac:dyDescent="0.3">
      <c r="A62" s="26">
        <v>9</v>
      </c>
      <c r="B62" s="27" t="s">
        <v>95</v>
      </c>
      <c r="C62" s="28" t="s">
        <v>0</v>
      </c>
      <c r="D62" s="29">
        <v>1</v>
      </c>
      <c r="E62" s="30"/>
      <c r="F62" s="8">
        <f t="shared" si="2"/>
        <v>0</v>
      </c>
      <c r="G62" s="10" t="s">
        <v>96</v>
      </c>
      <c r="H62" s="14" t="s">
        <v>10</v>
      </c>
      <c r="I62" s="33">
        <v>1</v>
      </c>
      <c r="J62" s="32">
        <v>42.18</v>
      </c>
      <c r="K62" s="8">
        <f t="shared" si="1"/>
        <v>42.18</v>
      </c>
    </row>
    <row r="63" spans="1:11" ht="15.6" x14ac:dyDescent="0.3">
      <c r="A63" s="26">
        <v>10</v>
      </c>
      <c r="B63" s="27" t="s">
        <v>97</v>
      </c>
      <c r="C63" s="28" t="s">
        <v>42</v>
      </c>
      <c r="D63" s="29">
        <v>5.44</v>
      </c>
      <c r="E63" s="34"/>
      <c r="F63" s="8">
        <f t="shared" si="2"/>
        <v>0</v>
      </c>
      <c r="G63" s="10" t="s">
        <v>98</v>
      </c>
      <c r="H63" s="14" t="s">
        <v>10</v>
      </c>
      <c r="I63" s="33">
        <v>2</v>
      </c>
      <c r="J63" s="32">
        <v>25.536000000000001</v>
      </c>
      <c r="K63" s="8">
        <f t="shared" si="1"/>
        <v>51.072000000000003</v>
      </c>
    </row>
    <row r="64" spans="1:11" ht="15.6" x14ac:dyDescent="0.3">
      <c r="A64" s="26">
        <v>11</v>
      </c>
      <c r="B64" s="27" t="s">
        <v>99</v>
      </c>
      <c r="C64" s="28" t="s">
        <v>42</v>
      </c>
      <c r="D64" s="29">
        <v>5.44</v>
      </c>
      <c r="E64" s="34"/>
      <c r="F64" s="8">
        <f t="shared" si="2"/>
        <v>0</v>
      </c>
      <c r="G64" s="10" t="s">
        <v>100</v>
      </c>
      <c r="H64" s="14" t="s">
        <v>10</v>
      </c>
      <c r="I64" s="33">
        <v>1</v>
      </c>
      <c r="J64" s="32">
        <v>21.827999999999999</v>
      </c>
      <c r="K64" s="8">
        <f t="shared" si="1"/>
        <v>21.827999999999999</v>
      </c>
    </row>
    <row r="65" spans="1:11" ht="15.6" x14ac:dyDescent="0.3">
      <c r="A65" s="26">
        <v>12</v>
      </c>
      <c r="B65" s="27" t="s">
        <v>101</v>
      </c>
      <c r="C65" s="28" t="s">
        <v>102</v>
      </c>
      <c r="D65" s="29">
        <v>6.5</v>
      </c>
      <c r="E65" s="34"/>
      <c r="F65" s="8">
        <f t="shared" si="2"/>
        <v>0</v>
      </c>
      <c r="G65" s="10" t="s">
        <v>103</v>
      </c>
      <c r="H65" s="14" t="s">
        <v>10</v>
      </c>
      <c r="I65" s="33">
        <v>1</v>
      </c>
      <c r="J65" s="32">
        <v>42.24</v>
      </c>
      <c r="K65" s="8">
        <f t="shared" si="1"/>
        <v>42.24</v>
      </c>
    </row>
    <row r="66" spans="1:11" ht="15.6" x14ac:dyDescent="0.3">
      <c r="A66" s="26">
        <v>13</v>
      </c>
      <c r="B66" s="27" t="s">
        <v>104</v>
      </c>
      <c r="C66" s="28" t="s">
        <v>19</v>
      </c>
      <c r="D66" s="29">
        <v>8.1</v>
      </c>
      <c r="E66" s="34"/>
      <c r="F66" s="8">
        <f>E66*D66</f>
        <v>0</v>
      </c>
      <c r="G66" s="15" t="s">
        <v>105</v>
      </c>
      <c r="H66" s="14" t="s">
        <v>102</v>
      </c>
      <c r="I66" s="33">
        <v>21.6</v>
      </c>
      <c r="J66" s="35">
        <v>21.623999999999999</v>
      </c>
      <c r="K66" s="8">
        <f t="shared" si="1"/>
        <v>467.07839999999999</v>
      </c>
    </row>
    <row r="67" spans="1:11" ht="15.6" x14ac:dyDescent="0.3">
      <c r="A67" s="26">
        <v>14</v>
      </c>
      <c r="B67" s="27" t="s">
        <v>106</v>
      </c>
      <c r="C67" s="28" t="s">
        <v>79</v>
      </c>
      <c r="D67" s="29">
        <v>30.3</v>
      </c>
      <c r="E67" s="34"/>
      <c r="F67" s="8">
        <f>E67*D67</f>
        <v>0</v>
      </c>
      <c r="G67" s="10" t="s">
        <v>107</v>
      </c>
      <c r="H67" s="14" t="s">
        <v>102</v>
      </c>
      <c r="I67" s="33">
        <v>52.8</v>
      </c>
      <c r="J67" s="32">
        <v>21.623999999999999</v>
      </c>
      <c r="K67" s="8">
        <f t="shared" si="1"/>
        <v>1141.7471999999998</v>
      </c>
    </row>
    <row r="68" spans="1:11" ht="15.6" x14ac:dyDescent="0.3">
      <c r="A68" s="26">
        <v>15</v>
      </c>
      <c r="B68" s="27" t="s">
        <v>108</v>
      </c>
      <c r="C68" s="28" t="s">
        <v>10</v>
      </c>
      <c r="D68" s="29">
        <v>20</v>
      </c>
      <c r="E68" s="34"/>
      <c r="F68" s="8">
        <f>E68*D68</f>
        <v>0</v>
      </c>
      <c r="G68" s="10" t="s">
        <v>109</v>
      </c>
      <c r="H68" s="14" t="s">
        <v>102</v>
      </c>
      <c r="I68" s="33">
        <v>26.4</v>
      </c>
      <c r="J68" s="32">
        <v>21.635999999999999</v>
      </c>
      <c r="K68" s="8">
        <f t="shared" si="1"/>
        <v>571.19039999999995</v>
      </c>
    </row>
    <row r="69" spans="1:11" ht="15.6" x14ac:dyDescent="0.3">
      <c r="A69" s="36"/>
      <c r="B69" s="27"/>
      <c r="C69" s="28"/>
      <c r="D69" s="29"/>
      <c r="E69" s="25"/>
      <c r="F69" s="8"/>
      <c r="G69" s="10" t="s">
        <v>110</v>
      </c>
      <c r="H69" s="14" t="s">
        <v>79</v>
      </c>
      <c r="I69" s="33">
        <v>33.840000000000003</v>
      </c>
      <c r="J69" s="32">
        <v>110.976</v>
      </c>
      <c r="K69" s="8">
        <f t="shared" si="1"/>
        <v>3755.4278400000003</v>
      </c>
    </row>
    <row r="70" spans="1:11" ht="15.6" x14ac:dyDescent="0.3">
      <c r="A70" s="36"/>
      <c r="B70" s="27"/>
      <c r="C70" s="28"/>
      <c r="D70" s="29"/>
      <c r="E70" s="25"/>
      <c r="F70" s="8"/>
      <c r="G70" s="10" t="s">
        <v>111</v>
      </c>
      <c r="H70" s="14" t="s">
        <v>10</v>
      </c>
      <c r="I70" s="33">
        <v>2</v>
      </c>
      <c r="J70" s="32">
        <v>99.504000000000005</v>
      </c>
      <c r="K70" s="8">
        <f t="shared" si="1"/>
        <v>199.00800000000001</v>
      </c>
    </row>
    <row r="71" spans="1:11" ht="15.6" x14ac:dyDescent="0.3">
      <c r="A71" s="36"/>
      <c r="B71" s="27"/>
      <c r="C71" s="28"/>
      <c r="D71" s="29"/>
      <c r="E71" s="25"/>
      <c r="F71" s="8"/>
      <c r="G71" s="10" t="s">
        <v>112</v>
      </c>
      <c r="H71" s="14" t="s">
        <v>113</v>
      </c>
      <c r="I71" s="33">
        <v>0.03</v>
      </c>
      <c r="J71" s="32">
        <v>8226.24</v>
      </c>
      <c r="K71" s="8">
        <f t="shared" ref="K71:K109" si="3">I71*J71</f>
        <v>246.78719999999998</v>
      </c>
    </row>
    <row r="72" spans="1:11" ht="15.6" x14ac:dyDescent="0.3">
      <c r="A72" s="36"/>
      <c r="B72" s="27"/>
      <c r="C72" s="28"/>
      <c r="D72" s="29"/>
      <c r="E72" s="25"/>
      <c r="F72" s="8"/>
      <c r="G72" s="15" t="s">
        <v>114</v>
      </c>
      <c r="H72" s="14" t="s">
        <v>10</v>
      </c>
      <c r="I72" s="33">
        <v>1</v>
      </c>
      <c r="J72" s="35">
        <v>162.636</v>
      </c>
      <c r="K72" s="8">
        <f t="shared" si="3"/>
        <v>162.636</v>
      </c>
    </row>
    <row r="73" spans="1:11" ht="15.6" x14ac:dyDescent="0.3">
      <c r="A73" s="36"/>
      <c r="B73" s="27"/>
      <c r="C73" s="28"/>
      <c r="D73" s="29"/>
      <c r="E73" s="25"/>
      <c r="F73" s="8"/>
      <c r="G73" s="10" t="s">
        <v>115</v>
      </c>
      <c r="H73" s="14" t="s">
        <v>10</v>
      </c>
      <c r="I73" s="33">
        <v>2</v>
      </c>
      <c r="J73" s="32">
        <v>64.24799999999999</v>
      </c>
      <c r="K73" s="8">
        <f t="shared" si="3"/>
        <v>128.49599999999998</v>
      </c>
    </row>
    <row r="74" spans="1:11" ht="15.6" x14ac:dyDescent="0.3">
      <c r="A74" s="36"/>
      <c r="B74" s="27"/>
      <c r="C74" s="28"/>
      <c r="D74" s="29"/>
      <c r="E74" s="25"/>
      <c r="F74" s="8"/>
      <c r="G74" s="10" t="s">
        <v>116</v>
      </c>
      <c r="H74" s="14" t="s">
        <v>10</v>
      </c>
      <c r="I74" s="33">
        <v>1</v>
      </c>
      <c r="J74" s="32">
        <v>62.555999999999997</v>
      </c>
      <c r="K74" s="8">
        <f t="shared" si="3"/>
        <v>62.555999999999997</v>
      </c>
    </row>
    <row r="75" spans="1:11" ht="31.2" x14ac:dyDescent="0.3">
      <c r="A75" s="36"/>
      <c r="B75" s="27"/>
      <c r="C75" s="28"/>
      <c r="D75" s="29"/>
      <c r="E75" s="25"/>
      <c r="F75" s="8"/>
      <c r="G75" s="10" t="s">
        <v>117</v>
      </c>
      <c r="H75" s="14" t="s">
        <v>10</v>
      </c>
      <c r="I75" s="33">
        <v>2</v>
      </c>
      <c r="J75" s="32">
        <v>21.827999999999999</v>
      </c>
      <c r="K75" s="8">
        <f t="shared" si="3"/>
        <v>43.655999999999999</v>
      </c>
    </row>
    <row r="76" spans="1:11" ht="15.6" x14ac:dyDescent="0.3">
      <c r="A76" s="36"/>
      <c r="B76" s="27"/>
      <c r="C76" s="28"/>
      <c r="D76" s="29"/>
      <c r="E76" s="25"/>
      <c r="F76" s="8"/>
      <c r="G76" s="10" t="s">
        <v>118</v>
      </c>
      <c r="H76" s="14" t="s">
        <v>10</v>
      </c>
      <c r="I76" s="33">
        <v>1</v>
      </c>
      <c r="J76" s="32">
        <v>25.895999999999997</v>
      </c>
      <c r="K76" s="8">
        <f t="shared" si="3"/>
        <v>25.895999999999997</v>
      </c>
    </row>
    <row r="77" spans="1:11" ht="31.2" x14ac:dyDescent="0.3">
      <c r="A77" s="36"/>
      <c r="B77" s="27"/>
      <c r="C77" s="28"/>
      <c r="D77" s="29"/>
      <c r="E77" s="25"/>
      <c r="F77" s="8"/>
      <c r="G77" s="10" t="s">
        <v>119</v>
      </c>
      <c r="H77" s="14" t="s">
        <v>10</v>
      </c>
      <c r="I77" s="33">
        <v>1</v>
      </c>
      <c r="J77" s="32">
        <v>38.556000000000004</v>
      </c>
      <c r="K77" s="8">
        <f t="shared" si="3"/>
        <v>38.556000000000004</v>
      </c>
    </row>
    <row r="78" spans="1:11" ht="15.6" x14ac:dyDescent="0.3">
      <c r="A78" s="36"/>
      <c r="B78" s="27"/>
      <c r="C78" s="28"/>
      <c r="D78" s="29"/>
      <c r="E78" s="25"/>
      <c r="F78" s="8"/>
      <c r="G78" s="10" t="s">
        <v>120</v>
      </c>
      <c r="H78" s="14" t="s">
        <v>10</v>
      </c>
      <c r="I78" s="33">
        <v>1</v>
      </c>
      <c r="J78" s="32">
        <v>25.895999999999997</v>
      </c>
      <c r="K78" s="8">
        <f t="shared" si="3"/>
        <v>25.895999999999997</v>
      </c>
    </row>
    <row r="79" spans="1:11" ht="15.6" x14ac:dyDescent="0.3">
      <c r="A79" s="36"/>
      <c r="B79" s="27"/>
      <c r="C79" s="28"/>
      <c r="D79" s="29"/>
      <c r="E79" s="25"/>
      <c r="F79" s="8"/>
      <c r="G79" s="10" t="s">
        <v>121</v>
      </c>
      <c r="H79" s="14" t="s">
        <v>10</v>
      </c>
      <c r="I79" s="33">
        <v>1</v>
      </c>
      <c r="J79" s="32">
        <v>3.9119999999999995</v>
      </c>
      <c r="K79" s="8">
        <f t="shared" si="3"/>
        <v>3.9119999999999995</v>
      </c>
    </row>
    <row r="80" spans="1:11" ht="15.6" x14ac:dyDescent="0.3">
      <c r="A80" s="36"/>
      <c r="B80" s="27"/>
      <c r="C80" s="28"/>
      <c r="D80" s="29"/>
      <c r="E80" s="25"/>
      <c r="F80" s="8"/>
      <c r="G80" s="10" t="s">
        <v>122</v>
      </c>
      <c r="H80" s="14" t="s">
        <v>10</v>
      </c>
      <c r="I80" s="33">
        <v>2</v>
      </c>
      <c r="J80" s="32">
        <v>8.0519999999999996</v>
      </c>
      <c r="K80" s="8">
        <f t="shared" si="3"/>
        <v>16.103999999999999</v>
      </c>
    </row>
    <row r="81" spans="1:11" ht="15.6" x14ac:dyDescent="0.3">
      <c r="A81" s="36"/>
      <c r="B81" s="27"/>
      <c r="C81" s="28"/>
      <c r="D81" s="29"/>
      <c r="E81" s="25"/>
      <c r="F81" s="8"/>
      <c r="G81" s="10" t="s">
        <v>123</v>
      </c>
      <c r="H81" s="14" t="s">
        <v>102</v>
      </c>
      <c r="I81" s="31">
        <v>90</v>
      </c>
      <c r="J81" s="32">
        <v>33.9</v>
      </c>
      <c r="K81" s="8">
        <f t="shared" si="3"/>
        <v>3051</v>
      </c>
    </row>
    <row r="82" spans="1:11" ht="15.6" x14ac:dyDescent="0.3">
      <c r="A82" s="36"/>
      <c r="B82" s="27"/>
      <c r="C82" s="28"/>
      <c r="D82" s="29"/>
      <c r="E82" s="25"/>
      <c r="F82" s="8"/>
      <c r="G82" s="10" t="s">
        <v>124</v>
      </c>
      <c r="H82" s="14" t="s">
        <v>125</v>
      </c>
      <c r="I82" s="12">
        <v>2</v>
      </c>
      <c r="J82" s="13">
        <v>52.055999999999997</v>
      </c>
      <c r="K82" s="8">
        <f t="shared" si="3"/>
        <v>104.11199999999999</v>
      </c>
    </row>
    <row r="83" spans="1:11" ht="15.6" x14ac:dyDescent="0.3">
      <c r="A83" s="36"/>
      <c r="B83" s="27"/>
      <c r="C83" s="28"/>
      <c r="D83" s="29"/>
      <c r="E83" s="25"/>
      <c r="F83" s="8"/>
      <c r="G83" s="10" t="s">
        <v>126</v>
      </c>
      <c r="H83" s="14" t="s">
        <v>125</v>
      </c>
      <c r="I83" s="12">
        <v>20</v>
      </c>
      <c r="J83" s="13">
        <v>14.555999999999999</v>
      </c>
      <c r="K83" s="8">
        <f t="shared" si="3"/>
        <v>291.12</v>
      </c>
    </row>
    <row r="84" spans="1:11" ht="15.6" x14ac:dyDescent="0.3">
      <c r="A84" s="36"/>
      <c r="B84" s="27"/>
      <c r="C84" s="28"/>
      <c r="D84" s="29"/>
      <c r="E84" s="25"/>
      <c r="F84" s="8"/>
      <c r="G84" s="10" t="s">
        <v>127</v>
      </c>
      <c r="H84" s="14" t="s">
        <v>10</v>
      </c>
      <c r="I84" s="12">
        <v>10</v>
      </c>
      <c r="J84" s="13">
        <v>18.899999999999999</v>
      </c>
      <c r="K84" s="8">
        <f t="shared" si="3"/>
        <v>189</v>
      </c>
    </row>
    <row r="85" spans="1:11" ht="15.6" x14ac:dyDescent="0.3">
      <c r="A85" s="36"/>
      <c r="B85" s="27"/>
      <c r="C85" s="28"/>
      <c r="D85" s="29"/>
      <c r="E85" s="25"/>
      <c r="F85" s="8"/>
      <c r="G85" s="10" t="s">
        <v>128</v>
      </c>
      <c r="H85" s="14" t="s">
        <v>10</v>
      </c>
      <c r="I85" s="12">
        <v>20</v>
      </c>
      <c r="J85" s="13">
        <v>5.1120000000000001</v>
      </c>
      <c r="K85" s="8">
        <f t="shared" si="3"/>
        <v>102.24000000000001</v>
      </c>
    </row>
    <row r="86" spans="1:11" ht="15.6" x14ac:dyDescent="0.3">
      <c r="A86" s="36"/>
      <c r="B86" s="27"/>
      <c r="C86" s="28"/>
      <c r="D86" s="29"/>
      <c r="E86" s="25"/>
      <c r="F86" s="8"/>
      <c r="G86" s="10" t="s">
        <v>129</v>
      </c>
      <c r="H86" s="14" t="s">
        <v>0</v>
      </c>
      <c r="I86" s="12">
        <v>1</v>
      </c>
      <c r="J86" s="13">
        <v>552</v>
      </c>
      <c r="K86" s="8">
        <f t="shared" si="3"/>
        <v>552</v>
      </c>
    </row>
    <row r="87" spans="1:11" ht="15.6" x14ac:dyDescent="0.3">
      <c r="A87" s="36"/>
      <c r="B87" s="27"/>
      <c r="C87" s="28"/>
      <c r="D87" s="29"/>
      <c r="E87" s="25"/>
      <c r="F87" s="8"/>
      <c r="G87" s="10" t="s">
        <v>130</v>
      </c>
      <c r="H87" s="14" t="s">
        <v>0</v>
      </c>
      <c r="I87" s="12">
        <v>3</v>
      </c>
      <c r="J87" s="13">
        <v>54</v>
      </c>
      <c r="K87" s="8">
        <f t="shared" si="3"/>
        <v>162</v>
      </c>
    </row>
    <row r="88" spans="1:11" ht="15.6" x14ac:dyDescent="0.3">
      <c r="A88" s="36"/>
      <c r="B88" s="27"/>
      <c r="C88" s="28"/>
      <c r="D88" s="29"/>
      <c r="E88" s="25"/>
      <c r="F88" s="8"/>
      <c r="G88" s="10" t="s">
        <v>131</v>
      </c>
      <c r="H88" s="14" t="s">
        <v>0</v>
      </c>
      <c r="I88" s="12">
        <v>3</v>
      </c>
      <c r="J88" s="13">
        <v>104.4</v>
      </c>
      <c r="K88" s="8">
        <f t="shared" si="3"/>
        <v>313.20000000000005</v>
      </c>
    </row>
    <row r="89" spans="1:11" ht="15.6" x14ac:dyDescent="0.3">
      <c r="A89" s="36"/>
      <c r="B89" s="27"/>
      <c r="C89" s="28"/>
      <c r="D89" s="29"/>
      <c r="E89" s="25"/>
      <c r="F89" s="8"/>
      <c r="G89" s="10" t="s">
        <v>132</v>
      </c>
      <c r="H89" s="14" t="s">
        <v>0</v>
      </c>
      <c r="I89" s="12">
        <v>1</v>
      </c>
      <c r="J89" s="13">
        <v>99</v>
      </c>
      <c r="K89" s="8">
        <f t="shared" si="3"/>
        <v>99</v>
      </c>
    </row>
    <row r="90" spans="1:11" ht="15.6" x14ac:dyDescent="0.3">
      <c r="A90" s="36"/>
      <c r="B90" s="27"/>
      <c r="C90" s="28"/>
      <c r="D90" s="29"/>
      <c r="E90" s="25"/>
      <c r="F90" s="8"/>
      <c r="G90" s="10" t="s">
        <v>133</v>
      </c>
      <c r="H90" s="14" t="s">
        <v>0</v>
      </c>
      <c r="I90" s="12">
        <v>2</v>
      </c>
      <c r="J90" s="13">
        <v>21</v>
      </c>
      <c r="K90" s="8">
        <f t="shared" si="3"/>
        <v>42</v>
      </c>
    </row>
    <row r="91" spans="1:11" ht="15.6" x14ac:dyDescent="0.3">
      <c r="A91" s="36"/>
      <c r="B91" s="27"/>
      <c r="C91" s="28"/>
      <c r="D91" s="29"/>
      <c r="E91" s="25"/>
      <c r="F91" s="8"/>
      <c r="G91" s="10" t="s">
        <v>134</v>
      </c>
      <c r="H91" s="14" t="s">
        <v>0</v>
      </c>
      <c r="I91" s="12">
        <v>1</v>
      </c>
      <c r="J91" s="13">
        <v>105</v>
      </c>
      <c r="K91" s="8">
        <f t="shared" si="3"/>
        <v>105</v>
      </c>
    </row>
    <row r="92" spans="1:11" ht="15.6" x14ac:dyDescent="0.3">
      <c r="A92" s="36"/>
      <c r="B92" s="27"/>
      <c r="C92" s="28"/>
      <c r="D92" s="29"/>
      <c r="E92" s="25"/>
      <c r="F92" s="8"/>
      <c r="G92" s="10" t="s">
        <v>135</v>
      </c>
      <c r="H92" s="14" t="s">
        <v>0</v>
      </c>
      <c r="I92" s="12">
        <v>26</v>
      </c>
      <c r="J92" s="13">
        <v>3.3</v>
      </c>
      <c r="K92" s="8">
        <f t="shared" si="3"/>
        <v>85.8</v>
      </c>
    </row>
    <row r="93" spans="1:11" ht="15.6" x14ac:dyDescent="0.3">
      <c r="A93" s="36"/>
      <c r="B93" s="27"/>
      <c r="C93" s="28"/>
      <c r="D93" s="29"/>
      <c r="E93" s="25"/>
      <c r="F93" s="8"/>
      <c r="G93" s="10" t="s">
        <v>136</v>
      </c>
      <c r="H93" s="14" t="s">
        <v>0</v>
      </c>
      <c r="I93" s="12">
        <v>25</v>
      </c>
      <c r="J93" s="13">
        <v>3.3</v>
      </c>
      <c r="K93" s="8">
        <f t="shared" si="3"/>
        <v>82.5</v>
      </c>
    </row>
    <row r="94" spans="1:11" ht="15.6" x14ac:dyDescent="0.3">
      <c r="A94" s="36"/>
      <c r="B94" s="27"/>
      <c r="C94" s="28"/>
      <c r="D94" s="29"/>
      <c r="E94" s="25"/>
      <c r="F94" s="8"/>
      <c r="G94" s="10" t="s">
        <v>137</v>
      </c>
      <c r="H94" s="14" t="s">
        <v>0</v>
      </c>
      <c r="I94" s="12">
        <v>2</v>
      </c>
      <c r="J94" s="13">
        <v>169.5</v>
      </c>
      <c r="K94" s="8">
        <f t="shared" si="3"/>
        <v>339</v>
      </c>
    </row>
    <row r="95" spans="1:11" ht="15.6" x14ac:dyDescent="0.3">
      <c r="A95" s="36"/>
      <c r="B95" s="27"/>
      <c r="C95" s="28"/>
      <c r="D95" s="29"/>
      <c r="E95" s="25"/>
      <c r="F95" s="8"/>
      <c r="G95" s="10" t="s">
        <v>138</v>
      </c>
      <c r="H95" s="14" t="s">
        <v>0</v>
      </c>
      <c r="I95" s="12">
        <v>10</v>
      </c>
      <c r="J95" s="13">
        <v>56.94</v>
      </c>
      <c r="K95" s="8">
        <f t="shared" si="3"/>
        <v>569.4</v>
      </c>
    </row>
    <row r="96" spans="1:11" ht="15.6" x14ac:dyDescent="0.3">
      <c r="A96" s="36"/>
      <c r="B96" s="27"/>
      <c r="C96" s="28"/>
      <c r="D96" s="29"/>
      <c r="E96" s="25"/>
      <c r="F96" s="8"/>
      <c r="G96" s="10" t="s">
        <v>139</v>
      </c>
      <c r="H96" s="14" t="s">
        <v>140</v>
      </c>
      <c r="I96" s="12">
        <v>1</v>
      </c>
      <c r="J96" s="13">
        <v>130</v>
      </c>
      <c r="K96" s="8">
        <f t="shared" si="3"/>
        <v>130</v>
      </c>
    </row>
    <row r="97" spans="1:11" ht="15.6" x14ac:dyDescent="0.3">
      <c r="A97" s="36"/>
      <c r="B97" s="27"/>
      <c r="C97" s="28"/>
      <c r="D97" s="29"/>
      <c r="E97" s="25"/>
      <c r="F97" s="8"/>
      <c r="G97" s="10" t="s">
        <v>141</v>
      </c>
      <c r="H97" s="14" t="s">
        <v>0</v>
      </c>
      <c r="I97" s="12">
        <v>1</v>
      </c>
      <c r="J97" s="13">
        <v>155</v>
      </c>
      <c r="K97" s="8">
        <f t="shared" si="3"/>
        <v>155</v>
      </c>
    </row>
    <row r="98" spans="1:11" ht="15.6" x14ac:dyDescent="0.3">
      <c r="A98" s="36"/>
      <c r="B98" s="27"/>
      <c r="C98" s="28"/>
      <c r="D98" s="29"/>
      <c r="E98" s="25"/>
      <c r="F98" s="8"/>
      <c r="G98" s="10" t="s">
        <v>142</v>
      </c>
      <c r="H98" s="14" t="s">
        <v>0</v>
      </c>
      <c r="I98" s="12">
        <v>1</v>
      </c>
      <c r="J98" s="13">
        <v>90</v>
      </c>
      <c r="K98" s="8">
        <f t="shared" si="3"/>
        <v>90</v>
      </c>
    </row>
    <row r="99" spans="1:11" ht="15.6" x14ac:dyDescent="0.3">
      <c r="A99" s="36"/>
      <c r="B99" s="27"/>
      <c r="C99" s="28"/>
      <c r="D99" s="29"/>
      <c r="E99" s="25"/>
      <c r="F99" s="8"/>
      <c r="G99" s="10" t="s">
        <v>143</v>
      </c>
      <c r="H99" s="14" t="s">
        <v>0</v>
      </c>
      <c r="I99" s="12">
        <v>1</v>
      </c>
      <c r="J99" s="13">
        <v>80</v>
      </c>
      <c r="K99" s="25">
        <f t="shared" si="3"/>
        <v>80</v>
      </c>
    </row>
    <row r="100" spans="1:11" ht="15.6" x14ac:dyDescent="0.3">
      <c r="A100" s="36"/>
      <c r="B100" s="27"/>
      <c r="C100" s="28"/>
      <c r="D100" s="29"/>
      <c r="E100" s="25"/>
      <c r="F100" s="8"/>
      <c r="G100" s="10" t="s">
        <v>144</v>
      </c>
      <c r="H100" s="14" t="s">
        <v>17</v>
      </c>
      <c r="I100" s="12">
        <v>9</v>
      </c>
      <c r="J100" s="13">
        <v>63</v>
      </c>
      <c r="K100" s="25">
        <f t="shared" si="3"/>
        <v>567</v>
      </c>
    </row>
    <row r="101" spans="1:11" ht="15.6" x14ac:dyDescent="0.3">
      <c r="A101" s="36"/>
      <c r="B101" s="27"/>
      <c r="C101" s="28"/>
      <c r="D101" s="29"/>
      <c r="E101" s="25"/>
      <c r="F101" s="8"/>
      <c r="G101" s="10" t="s">
        <v>145</v>
      </c>
      <c r="H101" s="14" t="s">
        <v>0</v>
      </c>
      <c r="I101" s="12">
        <v>1</v>
      </c>
      <c r="J101" s="13">
        <v>85</v>
      </c>
      <c r="K101" s="25">
        <f t="shared" si="3"/>
        <v>85</v>
      </c>
    </row>
    <row r="102" spans="1:11" ht="15.6" x14ac:dyDescent="0.3">
      <c r="A102" s="36"/>
      <c r="B102" s="27"/>
      <c r="C102" s="28"/>
      <c r="D102" s="29"/>
      <c r="E102" s="25"/>
      <c r="F102" s="8"/>
      <c r="G102" s="10" t="s">
        <v>146</v>
      </c>
      <c r="H102" s="14" t="s">
        <v>0</v>
      </c>
      <c r="I102" s="12">
        <v>1</v>
      </c>
      <c r="J102" s="13">
        <v>75</v>
      </c>
      <c r="K102" s="25">
        <f t="shared" si="3"/>
        <v>75</v>
      </c>
    </row>
    <row r="103" spans="1:11" ht="15.6" x14ac:dyDescent="0.3">
      <c r="A103" s="36"/>
      <c r="B103" s="27"/>
      <c r="C103" s="28"/>
      <c r="D103" s="29"/>
      <c r="E103" s="25"/>
      <c r="F103" s="8"/>
      <c r="G103" s="10" t="s">
        <v>147</v>
      </c>
      <c r="H103" s="14" t="s">
        <v>0</v>
      </c>
      <c r="I103" s="12">
        <v>1</v>
      </c>
      <c r="J103" s="13">
        <v>75</v>
      </c>
      <c r="K103" s="25">
        <f t="shared" si="3"/>
        <v>75</v>
      </c>
    </row>
    <row r="104" spans="1:11" ht="15.6" x14ac:dyDescent="0.3">
      <c r="A104" s="36"/>
      <c r="B104" s="27"/>
      <c r="C104" s="28"/>
      <c r="D104" s="29"/>
      <c r="E104" s="25"/>
      <c r="F104" s="8"/>
      <c r="G104" s="10" t="s">
        <v>148</v>
      </c>
      <c r="H104" s="14" t="s">
        <v>0</v>
      </c>
      <c r="I104" s="12">
        <v>2</v>
      </c>
      <c r="J104" s="13">
        <v>16.5</v>
      </c>
      <c r="K104" s="25">
        <f t="shared" si="3"/>
        <v>33</v>
      </c>
    </row>
    <row r="105" spans="1:11" ht="15.6" x14ac:dyDescent="0.3">
      <c r="A105" s="36"/>
      <c r="B105" s="27"/>
      <c r="C105" s="28"/>
      <c r="D105" s="29"/>
      <c r="E105" s="25"/>
      <c r="F105" s="8"/>
      <c r="G105" s="10" t="s">
        <v>149</v>
      </c>
      <c r="H105" s="14" t="s">
        <v>0</v>
      </c>
      <c r="I105" s="12">
        <v>1</v>
      </c>
      <c r="J105" s="13">
        <v>70</v>
      </c>
      <c r="K105" s="25">
        <f t="shared" si="3"/>
        <v>70</v>
      </c>
    </row>
    <row r="106" spans="1:11" ht="15.6" x14ac:dyDescent="0.3">
      <c r="A106" s="36"/>
      <c r="B106" s="27"/>
      <c r="C106" s="28"/>
      <c r="D106" s="29"/>
      <c r="E106" s="25"/>
      <c r="F106" s="8"/>
      <c r="G106" s="10" t="s">
        <v>63</v>
      </c>
      <c r="H106" s="14" t="s">
        <v>0</v>
      </c>
      <c r="I106" s="12">
        <v>1</v>
      </c>
      <c r="J106" s="13">
        <v>50</v>
      </c>
      <c r="K106" s="25">
        <f t="shared" si="3"/>
        <v>50</v>
      </c>
    </row>
    <row r="107" spans="1:11" ht="15.6" x14ac:dyDescent="0.3">
      <c r="A107" s="36"/>
      <c r="B107" s="27"/>
      <c r="C107" s="28"/>
      <c r="D107" s="29"/>
      <c r="E107" s="25"/>
      <c r="F107" s="8"/>
      <c r="G107" s="10" t="s">
        <v>150</v>
      </c>
      <c r="H107" s="14" t="s">
        <v>0</v>
      </c>
      <c r="I107" s="12">
        <v>1</v>
      </c>
      <c r="J107" s="13">
        <v>20</v>
      </c>
      <c r="K107" s="25">
        <f t="shared" si="3"/>
        <v>20</v>
      </c>
    </row>
    <row r="108" spans="1:11" ht="15.6" x14ac:dyDescent="0.3">
      <c r="A108" s="36"/>
      <c r="B108" s="27"/>
      <c r="C108" s="28"/>
      <c r="D108" s="29"/>
      <c r="E108" s="25"/>
      <c r="F108" s="8"/>
      <c r="G108" s="10" t="s">
        <v>151</v>
      </c>
      <c r="H108" s="14" t="s">
        <v>17</v>
      </c>
      <c r="I108" s="12">
        <v>4</v>
      </c>
      <c r="J108" s="13">
        <v>80</v>
      </c>
      <c r="K108" s="25">
        <f t="shared" si="3"/>
        <v>320</v>
      </c>
    </row>
    <row r="109" spans="1:11" ht="15.6" x14ac:dyDescent="0.3">
      <c r="A109" s="36"/>
      <c r="B109" s="27"/>
      <c r="C109" s="28"/>
      <c r="D109" s="29"/>
      <c r="E109" s="25"/>
      <c r="F109" s="8"/>
      <c r="G109" s="10" t="s">
        <v>152</v>
      </c>
      <c r="H109" s="14" t="s">
        <v>79</v>
      </c>
      <c r="I109" s="12">
        <v>40.32</v>
      </c>
      <c r="J109" s="13">
        <v>287.39999999999998</v>
      </c>
      <c r="K109" s="25">
        <f t="shared" si="3"/>
        <v>11587.967999999999</v>
      </c>
    </row>
    <row r="110" spans="1:11" ht="17.399999999999999" x14ac:dyDescent="0.3">
      <c r="A110" s="67" t="s">
        <v>153</v>
      </c>
      <c r="B110" s="67"/>
      <c r="C110" s="67"/>
      <c r="D110" s="67"/>
      <c r="E110" s="67"/>
      <c r="F110" s="8"/>
      <c r="G110" s="64"/>
      <c r="H110" s="65"/>
      <c r="I110" s="65"/>
      <c r="J110" s="66"/>
      <c r="K110" s="2"/>
    </row>
    <row r="111" spans="1:11" ht="36.75" customHeight="1" x14ac:dyDescent="0.3">
      <c r="A111" s="37">
        <v>1</v>
      </c>
      <c r="B111" s="38" t="s">
        <v>154</v>
      </c>
      <c r="C111" s="26" t="s">
        <v>155</v>
      </c>
      <c r="D111" s="25">
        <v>1</v>
      </c>
      <c r="E111" s="39"/>
      <c r="F111" s="8">
        <f t="shared" si="2"/>
        <v>0</v>
      </c>
      <c r="G111" s="10" t="s">
        <v>156</v>
      </c>
      <c r="H111" s="14" t="s">
        <v>10</v>
      </c>
      <c r="I111" s="12">
        <v>1</v>
      </c>
      <c r="J111" s="13">
        <v>920</v>
      </c>
      <c r="K111" s="25">
        <f>I111*J111</f>
        <v>920</v>
      </c>
    </row>
    <row r="112" spans="1:11" ht="15.6" x14ac:dyDescent="0.3">
      <c r="A112" s="37">
        <v>2</v>
      </c>
      <c r="B112" s="38" t="s">
        <v>157</v>
      </c>
      <c r="C112" s="26" t="s">
        <v>79</v>
      </c>
      <c r="D112" s="25">
        <v>11.61</v>
      </c>
      <c r="E112" s="39"/>
      <c r="F112" s="8">
        <f t="shared" si="2"/>
        <v>0</v>
      </c>
      <c r="G112" s="10" t="s">
        <v>158</v>
      </c>
      <c r="H112" s="14" t="s">
        <v>10</v>
      </c>
      <c r="I112" s="12">
        <v>1</v>
      </c>
      <c r="J112" s="13">
        <v>190</v>
      </c>
      <c r="K112" s="25">
        <f>I112*J112</f>
        <v>190</v>
      </c>
    </row>
    <row r="113" spans="1:11" ht="15.6" x14ac:dyDescent="0.3">
      <c r="A113" s="37"/>
      <c r="B113" s="38"/>
      <c r="C113" s="26"/>
      <c r="D113" s="25"/>
      <c r="E113" s="39"/>
      <c r="F113" s="8"/>
      <c r="G113" s="10" t="s">
        <v>159</v>
      </c>
      <c r="H113" s="14" t="s">
        <v>10</v>
      </c>
      <c r="I113" s="12">
        <v>1</v>
      </c>
      <c r="J113" s="13">
        <v>150</v>
      </c>
      <c r="K113" s="25">
        <f>I113*J113</f>
        <v>150</v>
      </c>
    </row>
    <row r="114" spans="1:11" ht="17.399999999999999" x14ac:dyDescent="0.3">
      <c r="A114" s="67" t="s">
        <v>160</v>
      </c>
      <c r="B114" s="67"/>
      <c r="C114" s="67"/>
      <c r="D114" s="67"/>
      <c r="E114" s="67"/>
      <c r="F114" s="8">
        <f t="shared" si="2"/>
        <v>0</v>
      </c>
      <c r="G114" s="40" t="s">
        <v>161</v>
      </c>
      <c r="H114" s="41"/>
      <c r="I114" s="41"/>
      <c r="J114" s="41"/>
      <c r="K114" s="25">
        <f t="shared" ref="K114" si="4">I114*J114</f>
        <v>0</v>
      </c>
    </row>
    <row r="115" spans="1:11" ht="46.8" x14ac:dyDescent="0.3">
      <c r="A115" s="28">
        <v>1</v>
      </c>
      <c r="B115" s="27" t="s">
        <v>162</v>
      </c>
      <c r="C115" s="28" t="s">
        <v>10</v>
      </c>
      <c r="D115" s="29">
        <v>1</v>
      </c>
      <c r="E115" s="25"/>
      <c r="F115" s="8">
        <f t="shared" si="2"/>
        <v>0</v>
      </c>
      <c r="G115" s="42" t="s">
        <v>163</v>
      </c>
      <c r="H115" s="28" t="s">
        <v>0</v>
      </c>
      <c r="I115" s="29">
        <v>1</v>
      </c>
      <c r="J115" s="25">
        <v>28.62</v>
      </c>
      <c r="K115" s="25">
        <f>I115*J115</f>
        <v>28.62</v>
      </c>
    </row>
    <row r="116" spans="1:11" ht="15.6" x14ac:dyDescent="0.3">
      <c r="A116" s="28">
        <v>2</v>
      </c>
      <c r="B116" s="27" t="s">
        <v>164</v>
      </c>
      <c r="C116" s="28" t="s">
        <v>10</v>
      </c>
      <c r="D116" s="29">
        <v>1</v>
      </c>
      <c r="E116" s="25"/>
      <c r="F116" s="8">
        <f t="shared" si="2"/>
        <v>0</v>
      </c>
      <c r="G116" s="42" t="s">
        <v>165</v>
      </c>
      <c r="H116" s="28" t="s">
        <v>0</v>
      </c>
      <c r="I116" s="29">
        <v>20</v>
      </c>
      <c r="J116" s="25">
        <v>5</v>
      </c>
      <c r="K116" s="25">
        <f>I116*J116</f>
        <v>100</v>
      </c>
    </row>
    <row r="117" spans="1:11" ht="15.6" x14ac:dyDescent="0.3">
      <c r="A117" s="28">
        <v>3</v>
      </c>
      <c r="B117" s="27" t="s">
        <v>166</v>
      </c>
      <c r="C117" s="28" t="s">
        <v>10</v>
      </c>
      <c r="D117" s="29">
        <v>1</v>
      </c>
      <c r="E117" s="25"/>
      <c r="F117" s="8">
        <f t="shared" si="2"/>
        <v>0</v>
      </c>
      <c r="G117" s="42" t="s">
        <v>167</v>
      </c>
      <c r="H117" s="28" t="s">
        <v>0</v>
      </c>
      <c r="I117" s="29">
        <v>4</v>
      </c>
      <c r="J117" s="25">
        <v>25</v>
      </c>
      <c r="K117" s="25">
        <f t="shared" ref="K117:K126" si="5">I117*J117</f>
        <v>100</v>
      </c>
    </row>
    <row r="118" spans="1:11" ht="15.6" x14ac:dyDescent="0.3">
      <c r="A118" s="28">
        <v>4</v>
      </c>
      <c r="B118" s="27" t="s">
        <v>168</v>
      </c>
      <c r="C118" s="28" t="s">
        <v>10</v>
      </c>
      <c r="D118" s="29">
        <v>2</v>
      </c>
      <c r="E118" s="25"/>
      <c r="F118" s="8">
        <f t="shared" si="2"/>
        <v>0</v>
      </c>
      <c r="G118" s="42" t="s">
        <v>169</v>
      </c>
      <c r="H118" s="28" t="s">
        <v>0</v>
      </c>
      <c r="I118" s="29">
        <v>20</v>
      </c>
      <c r="J118" s="25">
        <v>0.5</v>
      </c>
      <c r="K118" s="25">
        <f t="shared" si="5"/>
        <v>10</v>
      </c>
    </row>
    <row r="119" spans="1:11" ht="15.6" x14ac:dyDescent="0.3">
      <c r="A119" s="28">
        <v>6</v>
      </c>
      <c r="B119" s="27" t="s">
        <v>170</v>
      </c>
      <c r="C119" s="28" t="s">
        <v>10</v>
      </c>
      <c r="D119" s="29">
        <v>1</v>
      </c>
      <c r="E119" s="25"/>
      <c r="F119" s="8">
        <f t="shared" ref="F119" si="6">E119*D119</f>
        <v>0</v>
      </c>
      <c r="G119" s="42" t="s">
        <v>171</v>
      </c>
      <c r="H119" s="28" t="s">
        <v>0</v>
      </c>
      <c r="I119" s="29">
        <v>1</v>
      </c>
      <c r="J119" s="25">
        <v>60</v>
      </c>
      <c r="K119" s="25">
        <f t="shared" si="5"/>
        <v>60</v>
      </c>
    </row>
    <row r="120" spans="1:11" ht="15.6" x14ac:dyDescent="0.3">
      <c r="A120" s="28"/>
      <c r="B120" s="27"/>
      <c r="C120" s="28"/>
      <c r="D120" s="29"/>
      <c r="E120" s="25"/>
      <c r="F120" s="8"/>
      <c r="G120" s="42" t="s">
        <v>172</v>
      </c>
      <c r="H120" s="28" t="s">
        <v>0</v>
      </c>
      <c r="I120" s="29">
        <v>1</v>
      </c>
      <c r="J120" s="25">
        <v>100</v>
      </c>
      <c r="K120" s="25">
        <f t="shared" si="5"/>
        <v>100</v>
      </c>
    </row>
    <row r="121" spans="1:11" ht="15.6" x14ac:dyDescent="0.3">
      <c r="A121" s="28"/>
      <c r="B121" s="27"/>
      <c r="C121" s="28"/>
      <c r="D121" s="29"/>
      <c r="E121" s="25"/>
      <c r="F121" s="8"/>
      <c r="G121" s="42" t="s">
        <v>173</v>
      </c>
      <c r="H121" s="28" t="s">
        <v>0</v>
      </c>
      <c r="I121" s="29">
        <v>10</v>
      </c>
      <c r="J121" s="25">
        <v>5</v>
      </c>
      <c r="K121" s="25">
        <f t="shared" si="5"/>
        <v>50</v>
      </c>
    </row>
    <row r="122" spans="1:11" ht="15.6" x14ac:dyDescent="0.3">
      <c r="A122" s="28"/>
      <c r="B122" s="27"/>
      <c r="C122" s="28"/>
      <c r="D122" s="29"/>
      <c r="E122" s="25"/>
      <c r="F122" s="8"/>
      <c r="G122" s="42" t="s">
        <v>174</v>
      </c>
      <c r="H122" s="28" t="s">
        <v>0</v>
      </c>
      <c r="I122" s="29">
        <v>20</v>
      </c>
      <c r="J122" s="25">
        <v>0.5</v>
      </c>
      <c r="K122" s="25">
        <f t="shared" si="5"/>
        <v>10</v>
      </c>
    </row>
    <row r="123" spans="1:11" ht="15.6" x14ac:dyDescent="0.3">
      <c r="A123" s="28"/>
      <c r="B123" s="27"/>
      <c r="C123" s="28"/>
      <c r="D123" s="29"/>
      <c r="E123" s="25"/>
      <c r="F123" s="8"/>
      <c r="G123" s="42" t="s">
        <v>175</v>
      </c>
      <c r="H123" s="28" t="s">
        <v>0</v>
      </c>
      <c r="I123" s="29">
        <v>3</v>
      </c>
      <c r="J123" s="25">
        <v>20</v>
      </c>
      <c r="K123" s="25">
        <f t="shared" si="5"/>
        <v>60</v>
      </c>
    </row>
    <row r="124" spans="1:11" ht="15.6" x14ac:dyDescent="0.3">
      <c r="A124" s="28"/>
      <c r="B124" s="27"/>
      <c r="C124" s="28"/>
      <c r="D124" s="29"/>
      <c r="E124" s="25"/>
      <c r="F124" s="8"/>
      <c r="G124" s="42" t="s">
        <v>176</v>
      </c>
      <c r="H124" s="28" t="s">
        <v>0</v>
      </c>
      <c r="I124" s="29">
        <v>1</v>
      </c>
      <c r="J124" s="25">
        <v>200</v>
      </c>
      <c r="K124" s="25">
        <f t="shared" si="5"/>
        <v>200</v>
      </c>
    </row>
    <row r="125" spans="1:11" ht="15.6" x14ac:dyDescent="0.3">
      <c r="A125" s="28"/>
      <c r="B125" s="27"/>
      <c r="C125" s="28"/>
      <c r="D125" s="29"/>
      <c r="E125" s="25"/>
      <c r="F125" s="8"/>
      <c r="G125" s="42" t="s">
        <v>177</v>
      </c>
      <c r="H125" s="28" t="s">
        <v>0</v>
      </c>
      <c r="I125" s="29">
        <v>1</v>
      </c>
      <c r="J125" s="25">
        <v>250</v>
      </c>
      <c r="K125" s="25">
        <f t="shared" si="5"/>
        <v>250</v>
      </c>
    </row>
    <row r="126" spans="1:11" ht="15.6" x14ac:dyDescent="0.3">
      <c r="A126" s="28"/>
      <c r="B126" s="27"/>
      <c r="C126" s="28"/>
      <c r="D126" s="29"/>
      <c r="E126" s="25"/>
      <c r="F126" s="8"/>
      <c r="G126" s="42" t="s">
        <v>178</v>
      </c>
      <c r="H126" s="28" t="s">
        <v>0</v>
      </c>
      <c r="I126" s="29">
        <v>100</v>
      </c>
      <c r="J126" s="25">
        <v>2</v>
      </c>
      <c r="K126" s="25">
        <f t="shared" si="5"/>
        <v>200</v>
      </c>
    </row>
    <row r="127" spans="1:11" ht="18" x14ac:dyDescent="0.3">
      <c r="A127" s="62" t="s">
        <v>179</v>
      </c>
      <c r="B127" s="62"/>
      <c r="C127" s="62"/>
      <c r="D127" s="62"/>
      <c r="E127" s="62"/>
      <c r="F127" s="61">
        <f>SUM(F4:F126)</f>
        <v>0</v>
      </c>
      <c r="G127" s="63" t="s">
        <v>180</v>
      </c>
      <c r="H127" s="63"/>
      <c r="I127" s="63"/>
      <c r="J127" s="63"/>
      <c r="K127" s="43">
        <f>SUM(K6:K126)</f>
        <v>46343.02304</v>
      </c>
    </row>
    <row r="130" spans="5:6" ht="15.6" x14ac:dyDescent="0.3">
      <c r="E130" s="44" t="s">
        <v>181</v>
      </c>
      <c r="F130" s="45">
        <f>F127+K127</f>
        <v>46343.02304</v>
      </c>
    </row>
  </sheetData>
  <mergeCells count="20">
    <mergeCell ref="F1:F2"/>
    <mergeCell ref="A3:E3"/>
    <mergeCell ref="A1:A2"/>
    <mergeCell ref="B1:B2"/>
    <mergeCell ref="C1:C2"/>
    <mergeCell ref="D1:D2"/>
    <mergeCell ref="E1:E2"/>
    <mergeCell ref="G1:G2"/>
    <mergeCell ref="H1:H2"/>
    <mergeCell ref="I1:I2"/>
    <mergeCell ref="J1:J2"/>
    <mergeCell ref="K1:K2"/>
    <mergeCell ref="A127:E127"/>
    <mergeCell ref="G127:J127"/>
    <mergeCell ref="A5:E5"/>
    <mergeCell ref="G5:K5"/>
    <mergeCell ref="A53:E53"/>
    <mergeCell ref="A110:E110"/>
    <mergeCell ref="G110:J110"/>
    <mergeCell ref="A114:E11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4"/>
  <sheetViews>
    <sheetView topLeftCell="B28" zoomScale="73" zoomScaleNormal="73" workbookViewId="0">
      <selection activeCell="F41" sqref="F41"/>
    </sheetView>
  </sheetViews>
  <sheetFormatPr defaultColWidth="9.21875" defaultRowHeight="14.4" x14ac:dyDescent="0.3"/>
  <cols>
    <col min="1" max="1" width="4.5546875" style="1" customWidth="1"/>
    <col min="2" max="2" width="57.21875" style="1" customWidth="1"/>
    <col min="3" max="3" width="10.77734375" style="1" customWidth="1"/>
    <col min="4" max="4" width="9.5546875" style="1" customWidth="1"/>
    <col min="5" max="5" width="11.77734375" style="1" customWidth="1"/>
    <col min="6" max="6" width="27.21875" style="1" customWidth="1"/>
    <col min="7" max="7" width="72.77734375" style="1" customWidth="1"/>
    <col min="8" max="8" width="8.21875" style="1" customWidth="1"/>
    <col min="9" max="9" width="13.44140625" style="1" customWidth="1"/>
    <col min="10" max="10" width="13" style="59" customWidth="1"/>
    <col min="11" max="11" width="13.77734375" style="59" customWidth="1"/>
    <col min="12" max="16384" width="9.21875" style="1"/>
  </cols>
  <sheetData>
    <row r="1" spans="1:11" s="46" customFormat="1" ht="47.85" customHeight="1" x14ac:dyDescent="0.3">
      <c r="A1" s="70" t="s">
        <v>1</v>
      </c>
      <c r="B1" s="68" t="s">
        <v>2</v>
      </c>
      <c r="C1" s="68" t="s">
        <v>3</v>
      </c>
      <c r="D1" s="68" t="s">
        <v>4</v>
      </c>
      <c r="E1" s="68" t="s">
        <v>5</v>
      </c>
      <c r="F1" s="69" t="s">
        <v>6</v>
      </c>
      <c r="G1" s="68" t="s">
        <v>7</v>
      </c>
      <c r="H1" s="68" t="s">
        <v>3</v>
      </c>
      <c r="I1" s="68" t="s">
        <v>4</v>
      </c>
      <c r="J1" s="72" t="s">
        <v>5</v>
      </c>
      <c r="K1" s="71" t="s">
        <v>6</v>
      </c>
    </row>
    <row r="2" spans="1:11" ht="18.75" customHeight="1" x14ac:dyDescent="0.3">
      <c r="A2" s="70"/>
      <c r="B2" s="68"/>
      <c r="C2" s="68"/>
      <c r="D2" s="68"/>
      <c r="E2" s="68"/>
      <c r="F2" s="69"/>
      <c r="G2" s="68"/>
      <c r="H2" s="68"/>
      <c r="I2" s="68"/>
      <c r="J2" s="72"/>
      <c r="K2" s="71"/>
    </row>
    <row r="3" spans="1:11" ht="18.75" customHeight="1" x14ac:dyDescent="0.3">
      <c r="A3" s="47"/>
      <c r="B3" s="48"/>
      <c r="C3" s="49"/>
      <c r="D3" s="48"/>
      <c r="E3" s="48"/>
      <c r="F3" s="50"/>
      <c r="G3" s="51"/>
      <c r="H3" s="52"/>
      <c r="I3" s="52"/>
      <c r="J3" s="53"/>
      <c r="K3" s="54"/>
    </row>
    <row r="4" spans="1:11" ht="15.6" x14ac:dyDescent="0.3">
      <c r="A4" s="9">
        <v>1</v>
      </c>
      <c r="B4" s="10" t="s">
        <v>182</v>
      </c>
      <c r="C4" s="11" t="s">
        <v>0</v>
      </c>
      <c r="D4" s="12">
        <v>16</v>
      </c>
      <c r="E4" s="13"/>
      <c r="F4" s="8">
        <f t="shared" ref="F4:F21" si="0">E4*D4</f>
        <v>0</v>
      </c>
      <c r="G4" s="10" t="s">
        <v>183</v>
      </c>
      <c r="H4" s="11" t="s">
        <v>0</v>
      </c>
      <c r="I4" s="12">
        <v>1</v>
      </c>
      <c r="J4" s="13">
        <v>1550</v>
      </c>
      <c r="K4" s="8">
        <f>I4*J4</f>
        <v>1550</v>
      </c>
    </row>
    <row r="5" spans="1:11" ht="15.6" x14ac:dyDescent="0.3">
      <c r="A5" s="55">
        <v>2</v>
      </c>
      <c r="B5" s="10" t="s">
        <v>184</v>
      </c>
      <c r="C5" s="11" t="s">
        <v>10</v>
      </c>
      <c r="D5" s="12">
        <v>1</v>
      </c>
      <c r="E5" s="24"/>
      <c r="F5" s="8">
        <f t="shared" si="0"/>
        <v>0</v>
      </c>
      <c r="G5" s="10" t="s">
        <v>185</v>
      </c>
      <c r="H5" s="14" t="s">
        <v>0</v>
      </c>
      <c r="I5" s="12">
        <v>1</v>
      </c>
      <c r="J5" s="13">
        <v>320</v>
      </c>
      <c r="K5" s="8">
        <f t="shared" ref="K5:K40" si="1">I5*J5</f>
        <v>320</v>
      </c>
    </row>
    <row r="6" spans="1:11" ht="15.6" x14ac:dyDescent="0.3">
      <c r="A6" s="9">
        <v>3</v>
      </c>
      <c r="B6" s="10" t="s">
        <v>186</v>
      </c>
      <c r="C6" s="11" t="s">
        <v>10</v>
      </c>
      <c r="D6" s="12">
        <v>3</v>
      </c>
      <c r="E6" s="13"/>
      <c r="F6" s="8">
        <f t="shared" si="0"/>
        <v>0</v>
      </c>
      <c r="G6" s="10" t="s">
        <v>187</v>
      </c>
      <c r="H6" s="14" t="s">
        <v>0</v>
      </c>
      <c r="I6" s="12">
        <v>1</v>
      </c>
      <c r="J6" s="13">
        <v>535</v>
      </c>
      <c r="K6" s="8">
        <f t="shared" si="1"/>
        <v>535</v>
      </c>
    </row>
    <row r="7" spans="1:11" ht="15.6" x14ac:dyDescent="0.3">
      <c r="A7" s="55">
        <v>4</v>
      </c>
      <c r="B7" s="10" t="s">
        <v>188</v>
      </c>
      <c r="C7" s="14" t="s">
        <v>0</v>
      </c>
      <c r="D7" s="12">
        <v>1</v>
      </c>
      <c r="E7" s="13"/>
      <c r="F7" s="8">
        <f t="shared" si="0"/>
        <v>0</v>
      </c>
      <c r="G7" s="10" t="s">
        <v>189</v>
      </c>
      <c r="H7" s="11" t="s">
        <v>0</v>
      </c>
      <c r="I7" s="12">
        <v>1</v>
      </c>
      <c r="J7" s="13">
        <v>40</v>
      </c>
      <c r="K7" s="8">
        <f t="shared" si="1"/>
        <v>40</v>
      </c>
    </row>
    <row r="8" spans="1:11" ht="15.6" x14ac:dyDescent="0.3">
      <c r="A8" s="9">
        <v>5</v>
      </c>
      <c r="B8" s="10" t="s">
        <v>190</v>
      </c>
      <c r="C8" s="14" t="s">
        <v>0</v>
      </c>
      <c r="D8" s="12">
        <v>4</v>
      </c>
      <c r="E8" s="13"/>
      <c r="F8" s="8">
        <f t="shared" si="0"/>
        <v>0</v>
      </c>
      <c r="G8" s="10" t="s">
        <v>191</v>
      </c>
      <c r="H8" s="14" t="s">
        <v>0</v>
      </c>
      <c r="I8" s="12">
        <v>1</v>
      </c>
      <c r="J8" s="13">
        <v>350</v>
      </c>
      <c r="K8" s="8">
        <f t="shared" si="1"/>
        <v>350</v>
      </c>
    </row>
    <row r="9" spans="1:11" ht="15.6" x14ac:dyDescent="0.3">
      <c r="A9" s="55">
        <v>6</v>
      </c>
      <c r="B9" s="10" t="s">
        <v>192</v>
      </c>
      <c r="C9" s="14" t="s">
        <v>0</v>
      </c>
      <c r="D9" s="12">
        <v>1</v>
      </c>
      <c r="E9" s="13"/>
      <c r="F9" s="8">
        <f t="shared" si="0"/>
        <v>0</v>
      </c>
      <c r="G9" s="10" t="s">
        <v>193</v>
      </c>
      <c r="H9" s="14" t="s">
        <v>0</v>
      </c>
      <c r="I9" s="12">
        <v>1</v>
      </c>
      <c r="J9" s="13">
        <v>80</v>
      </c>
      <c r="K9" s="8">
        <f t="shared" si="1"/>
        <v>80</v>
      </c>
    </row>
    <row r="10" spans="1:11" ht="15.6" x14ac:dyDescent="0.3">
      <c r="A10" s="9">
        <v>7</v>
      </c>
      <c r="B10" s="10" t="s">
        <v>194</v>
      </c>
      <c r="C10" s="14" t="s">
        <v>102</v>
      </c>
      <c r="D10" s="12">
        <v>295</v>
      </c>
      <c r="E10" s="24"/>
      <c r="F10" s="8">
        <f t="shared" si="0"/>
        <v>0</v>
      </c>
      <c r="G10" s="10" t="s">
        <v>195</v>
      </c>
      <c r="H10" s="11" t="s">
        <v>196</v>
      </c>
      <c r="I10" s="12">
        <v>2</v>
      </c>
      <c r="J10" s="13">
        <v>50.1</v>
      </c>
      <c r="K10" s="8">
        <f t="shared" si="1"/>
        <v>100.2</v>
      </c>
    </row>
    <row r="11" spans="1:11" ht="15.6" x14ac:dyDescent="0.3">
      <c r="A11" s="55">
        <v>8</v>
      </c>
      <c r="B11" s="10" t="s">
        <v>197</v>
      </c>
      <c r="C11" s="14" t="s">
        <v>102</v>
      </c>
      <c r="D11" s="12">
        <v>15</v>
      </c>
      <c r="E11" s="24"/>
      <c r="F11" s="8">
        <f t="shared" si="0"/>
        <v>0</v>
      </c>
      <c r="G11" s="10" t="s">
        <v>198</v>
      </c>
      <c r="H11" s="14" t="s">
        <v>0</v>
      </c>
      <c r="I11" s="12">
        <v>1</v>
      </c>
      <c r="J11" s="13">
        <v>69.504000000000005</v>
      </c>
      <c r="K11" s="8">
        <f t="shared" si="1"/>
        <v>69.504000000000005</v>
      </c>
    </row>
    <row r="12" spans="1:11" ht="15.6" x14ac:dyDescent="0.3">
      <c r="A12" s="9">
        <v>9</v>
      </c>
      <c r="B12" s="10" t="s">
        <v>199</v>
      </c>
      <c r="C12" s="14" t="s">
        <v>10</v>
      </c>
      <c r="D12" s="12">
        <v>1</v>
      </c>
      <c r="E12" s="24"/>
      <c r="F12" s="8">
        <f t="shared" si="0"/>
        <v>0</v>
      </c>
      <c r="G12" s="10" t="s">
        <v>200</v>
      </c>
      <c r="H12" s="14" t="s">
        <v>0</v>
      </c>
      <c r="I12" s="12">
        <v>1</v>
      </c>
      <c r="J12" s="13">
        <v>65.063999999999993</v>
      </c>
      <c r="K12" s="8">
        <f t="shared" si="1"/>
        <v>65.063999999999993</v>
      </c>
    </row>
    <row r="13" spans="1:11" ht="15.6" x14ac:dyDescent="0.3">
      <c r="A13" s="55">
        <v>10</v>
      </c>
      <c r="B13" s="10" t="s">
        <v>201</v>
      </c>
      <c r="C13" s="14" t="s">
        <v>10</v>
      </c>
      <c r="D13" s="12">
        <v>1</v>
      </c>
      <c r="E13" s="24"/>
      <c r="F13" s="8">
        <f t="shared" si="0"/>
        <v>0</v>
      </c>
      <c r="G13" s="10" t="s">
        <v>202</v>
      </c>
      <c r="H13" s="11" t="s">
        <v>0</v>
      </c>
      <c r="I13" s="12">
        <v>60</v>
      </c>
      <c r="J13" s="13">
        <v>4.0199999999999996</v>
      </c>
      <c r="K13" s="8">
        <f t="shared" si="1"/>
        <v>241.2</v>
      </c>
    </row>
    <row r="14" spans="1:11" ht="15.6" x14ac:dyDescent="0.3">
      <c r="A14" s="9">
        <v>11</v>
      </c>
      <c r="B14" s="10" t="s">
        <v>203</v>
      </c>
      <c r="C14" s="14" t="s">
        <v>10</v>
      </c>
      <c r="D14" s="12">
        <v>1</v>
      </c>
      <c r="E14" s="24"/>
      <c r="F14" s="8">
        <f t="shared" si="0"/>
        <v>0</v>
      </c>
      <c r="G14" s="10" t="s">
        <v>204</v>
      </c>
      <c r="H14" s="11" t="s">
        <v>0</v>
      </c>
      <c r="I14" s="12">
        <v>30</v>
      </c>
      <c r="J14" s="13">
        <v>4.548</v>
      </c>
      <c r="K14" s="8">
        <f t="shared" si="1"/>
        <v>136.44</v>
      </c>
    </row>
    <row r="15" spans="1:11" ht="15.6" x14ac:dyDescent="0.3">
      <c r="A15" s="55">
        <v>12</v>
      </c>
      <c r="B15" s="10" t="s">
        <v>205</v>
      </c>
      <c r="C15" s="14" t="s">
        <v>10</v>
      </c>
      <c r="D15" s="12">
        <v>1</v>
      </c>
      <c r="E15" s="24"/>
      <c r="F15" s="8">
        <f t="shared" si="0"/>
        <v>0</v>
      </c>
      <c r="G15" s="10" t="s">
        <v>206</v>
      </c>
      <c r="H15" s="14" t="s">
        <v>0</v>
      </c>
      <c r="I15" s="12">
        <v>30</v>
      </c>
      <c r="J15" s="13">
        <v>6.66</v>
      </c>
      <c r="K15" s="8">
        <f t="shared" si="1"/>
        <v>199.8</v>
      </c>
    </row>
    <row r="16" spans="1:11" ht="15.6" x14ac:dyDescent="0.3">
      <c r="A16" s="9">
        <v>13</v>
      </c>
      <c r="B16" s="10" t="s">
        <v>207</v>
      </c>
      <c r="C16" s="14" t="s">
        <v>10</v>
      </c>
      <c r="D16" s="12">
        <v>1</v>
      </c>
      <c r="E16" s="24"/>
      <c r="F16" s="8">
        <f t="shared" si="0"/>
        <v>0</v>
      </c>
      <c r="G16" s="10" t="s">
        <v>208</v>
      </c>
      <c r="H16" s="14" t="s">
        <v>0</v>
      </c>
      <c r="I16" s="12">
        <v>2</v>
      </c>
      <c r="J16" s="13">
        <v>10.5</v>
      </c>
      <c r="K16" s="8">
        <f t="shared" si="1"/>
        <v>21</v>
      </c>
    </row>
    <row r="17" spans="1:11" ht="15.6" x14ac:dyDescent="0.3">
      <c r="A17" s="55">
        <v>14</v>
      </c>
      <c r="B17" s="10" t="s">
        <v>209</v>
      </c>
      <c r="C17" s="14" t="s">
        <v>10</v>
      </c>
      <c r="D17" s="12">
        <v>25</v>
      </c>
      <c r="E17" s="24"/>
      <c r="F17" s="8">
        <f t="shared" si="0"/>
        <v>0</v>
      </c>
      <c r="G17" s="10" t="s">
        <v>210</v>
      </c>
      <c r="H17" s="11" t="s">
        <v>0</v>
      </c>
      <c r="I17" s="12">
        <v>3</v>
      </c>
      <c r="J17" s="13">
        <v>78.528000000000006</v>
      </c>
      <c r="K17" s="8">
        <f t="shared" si="1"/>
        <v>235.584</v>
      </c>
    </row>
    <row r="18" spans="1:11" ht="15.6" x14ac:dyDescent="0.3">
      <c r="A18" s="9">
        <v>15</v>
      </c>
      <c r="B18" s="10" t="s">
        <v>211</v>
      </c>
      <c r="C18" s="14" t="s">
        <v>10</v>
      </c>
      <c r="D18" s="12">
        <v>11</v>
      </c>
      <c r="E18" s="24"/>
      <c r="F18" s="8">
        <f t="shared" si="0"/>
        <v>0</v>
      </c>
      <c r="G18" s="10" t="s">
        <v>212</v>
      </c>
      <c r="H18" s="11" t="s">
        <v>0</v>
      </c>
      <c r="I18" s="12">
        <v>2</v>
      </c>
      <c r="J18" s="13">
        <v>15.084</v>
      </c>
      <c r="K18" s="8">
        <f t="shared" si="1"/>
        <v>30.167999999999999</v>
      </c>
    </row>
    <row r="19" spans="1:11" ht="15.6" x14ac:dyDescent="0.3">
      <c r="A19" s="55">
        <v>16</v>
      </c>
      <c r="B19" s="10" t="s">
        <v>213</v>
      </c>
      <c r="C19" s="14" t="s">
        <v>10</v>
      </c>
      <c r="D19" s="12">
        <v>1</v>
      </c>
      <c r="E19" s="24"/>
      <c r="F19" s="8">
        <f t="shared" si="0"/>
        <v>0</v>
      </c>
      <c r="G19" s="10" t="s">
        <v>214</v>
      </c>
      <c r="H19" s="14" t="s">
        <v>0</v>
      </c>
      <c r="I19" s="12">
        <v>1</v>
      </c>
      <c r="J19" s="13">
        <v>843.20399999999995</v>
      </c>
      <c r="K19" s="8">
        <f t="shared" si="1"/>
        <v>843.20399999999995</v>
      </c>
    </row>
    <row r="20" spans="1:11" ht="15.6" x14ac:dyDescent="0.3">
      <c r="A20" s="9">
        <v>17</v>
      </c>
      <c r="B20" s="10" t="s">
        <v>215</v>
      </c>
      <c r="C20" s="14" t="s">
        <v>10</v>
      </c>
      <c r="D20" s="12">
        <v>1</v>
      </c>
      <c r="E20" s="24"/>
      <c r="F20" s="8">
        <f t="shared" si="0"/>
        <v>0</v>
      </c>
      <c r="G20" s="10" t="s">
        <v>216</v>
      </c>
      <c r="H20" s="14" t="s">
        <v>0</v>
      </c>
      <c r="I20" s="12">
        <v>2</v>
      </c>
      <c r="J20" s="13">
        <v>35.484000000000002</v>
      </c>
      <c r="K20" s="8">
        <f t="shared" si="1"/>
        <v>70.968000000000004</v>
      </c>
    </row>
    <row r="21" spans="1:11" ht="31.2" x14ac:dyDescent="0.3">
      <c r="A21" s="9">
        <v>18</v>
      </c>
      <c r="B21" s="10" t="s">
        <v>217</v>
      </c>
      <c r="C21" s="14" t="s">
        <v>10</v>
      </c>
      <c r="D21" s="12">
        <v>1</v>
      </c>
      <c r="E21" s="24"/>
      <c r="F21" s="8">
        <f t="shared" si="0"/>
        <v>0</v>
      </c>
      <c r="G21" s="10" t="s">
        <v>218</v>
      </c>
      <c r="H21" s="11" t="s">
        <v>0</v>
      </c>
      <c r="I21" s="12">
        <v>1</v>
      </c>
      <c r="J21" s="13">
        <v>85.463999999999999</v>
      </c>
      <c r="K21" s="8">
        <f t="shared" si="1"/>
        <v>85.463999999999999</v>
      </c>
    </row>
    <row r="22" spans="1:11" ht="15.6" x14ac:dyDescent="0.3">
      <c r="A22" s="3"/>
      <c r="B22" s="3"/>
      <c r="C22" s="3"/>
      <c r="D22" s="3"/>
      <c r="E22" s="3"/>
      <c r="F22" s="3"/>
      <c r="G22" s="56" t="s">
        <v>219</v>
      </c>
      <c r="H22" s="57" t="s">
        <v>0</v>
      </c>
      <c r="I22" s="31">
        <v>10</v>
      </c>
      <c r="J22" s="32">
        <v>90.323999999999998</v>
      </c>
      <c r="K22" s="58">
        <f t="shared" si="1"/>
        <v>903.24</v>
      </c>
    </row>
    <row r="23" spans="1:11" ht="15.6" x14ac:dyDescent="0.3">
      <c r="A23" s="3"/>
      <c r="B23" s="3"/>
      <c r="C23" s="3"/>
      <c r="D23" s="3"/>
      <c r="E23" s="3"/>
      <c r="F23" s="3"/>
      <c r="G23" s="56" t="s">
        <v>220</v>
      </c>
      <c r="H23" s="57" t="s">
        <v>0</v>
      </c>
      <c r="I23" s="31">
        <v>3</v>
      </c>
      <c r="J23" s="32">
        <v>116.664</v>
      </c>
      <c r="K23" s="58">
        <f t="shared" si="1"/>
        <v>349.99200000000002</v>
      </c>
    </row>
    <row r="24" spans="1:11" ht="15.6" x14ac:dyDescent="0.3">
      <c r="A24" s="3"/>
      <c r="B24" s="3"/>
      <c r="C24" s="3"/>
      <c r="D24" s="3"/>
      <c r="E24" s="3"/>
      <c r="F24" s="3"/>
      <c r="G24" s="56" t="s">
        <v>221</v>
      </c>
      <c r="H24" s="57" t="s">
        <v>0</v>
      </c>
      <c r="I24" s="31">
        <v>1</v>
      </c>
      <c r="J24" s="32">
        <v>379.12799999999999</v>
      </c>
      <c r="K24" s="58">
        <f t="shared" si="1"/>
        <v>379.12799999999999</v>
      </c>
    </row>
    <row r="25" spans="1:11" ht="15.6" x14ac:dyDescent="0.3">
      <c r="A25" s="3"/>
      <c r="B25" s="3"/>
      <c r="C25" s="3"/>
      <c r="D25" s="3"/>
      <c r="E25" s="3"/>
      <c r="F25" s="3"/>
      <c r="G25" s="56" t="s">
        <v>222</v>
      </c>
      <c r="H25" s="57" t="s">
        <v>0</v>
      </c>
      <c r="I25" s="31">
        <v>1</v>
      </c>
      <c r="J25" s="32">
        <v>361.56</v>
      </c>
      <c r="K25" s="58">
        <f t="shared" si="1"/>
        <v>361.56</v>
      </c>
    </row>
    <row r="26" spans="1:11" ht="15.6" x14ac:dyDescent="0.3">
      <c r="A26" s="3"/>
      <c r="B26" s="3"/>
      <c r="C26" s="3"/>
      <c r="D26" s="3"/>
      <c r="E26" s="3"/>
      <c r="F26" s="3"/>
      <c r="G26" s="56" t="s">
        <v>223</v>
      </c>
      <c r="H26" s="57" t="s">
        <v>0</v>
      </c>
      <c r="I26" s="31">
        <v>1</v>
      </c>
      <c r="J26" s="32">
        <v>1015.31</v>
      </c>
      <c r="K26" s="58">
        <f t="shared" si="1"/>
        <v>1015.31</v>
      </c>
    </row>
    <row r="27" spans="1:11" ht="15.6" x14ac:dyDescent="0.3">
      <c r="A27" s="3"/>
      <c r="B27" s="3"/>
      <c r="C27" s="3"/>
      <c r="D27" s="3"/>
      <c r="E27" s="3"/>
      <c r="F27" s="3"/>
      <c r="G27" s="56" t="s">
        <v>224</v>
      </c>
      <c r="H27" s="57" t="s">
        <v>0</v>
      </c>
      <c r="I27" s="31">
        <v>3</v>
      </c>
      <c r="J27" s="32">
        <v>537.6</v>
      </c>
      <c r="K27" s="58">
        <f t="shared" si="1"/>
        <v>1612.8000000000002</v>
      </c>
    </row>
    <row r="28" spans="1:11" ht="15.6" x14ac:dyDescent="0.3">
      <c r="A28" s="3"/>
      <c r="B28" s="3"/>
      <c r="C28" s="3"/>
      <c r="D28" s="3"/>
      <c r="E28" s="3"/>
      <c r="F28" s="3"/>
      <c r="G28" s="56" t="s">
        <v>225</v>
      </c>
      <c r="H28" s="57" t="s">
        <v>0</v>
      </c>
      <c r="I28" s="31">
        <v>6</v>
      </c>
      <c r="J28" s="32">
        <v>44.34</v>
      </c>
      <c r="K28" s="58">
        <f t="shared" si="1"/>
        <v>266.04000000000002</v>
      </c>
    </row>
    <row r="29" spans="1:11" ht="15.6" x14ac:dyDescent="0.3">
      <c r="A29" s="3"/>
      <c r="B29" s="3"/>
      <c r="C29" s="3"/>
      <c r="D29" s="3"/>
      <c r="E29" s="3"/>
      <c r="F29" s="3"/>
      <c r="G29" s="56" t="s">
        <v>226</v>
      </c>
      <c r="H29" s="57" t="s">
        <v>0</v>
      </c>
      <c r="I29" s="31">
        <v>3</v>
      </c>
      <c r="J29" s="32">
        <v>53.423999999999999</v>
      </c>
      <c r="K29" s="58">
        <f t="shared" si="1"/>
        <v>160.27199999999999</v>
      </c>
    </row>
    <row r="30" spans="1:11" ht="15.6" x14ac:dyDescent="0.3">
      <c r="A30" s="3"/>
      <c r="B30" s="3"/>
      <c r="C30" s="3"/>
      <c r="D30" s="3"/>
      <c r="E30" s="3"/>
      <c r="F30" s="3"/>
      <c r="G30" s="56" t="s">
        <v>227</v>
      </c>
      <c r="H30" s="57" t="s">
        <v>0</v>
      </c>
      <c r="I30" s="31">
        <v>23</v>
      </c>
      <c r="J30" s="32">
        <v>48.24</v>
      </c>
      <c r="K30" s="58">
        <f t="shared" si="1"/>
        <v>1109.52</v>
      </c>
    </row>
    <row r="31" spans="1:11" ht="15.6" x14ac:dyDescent="0.3">
      <c r="A31" s="3"/>
      <c r="B31" s="3"/>
      <c r="C31" s="3"/>
      <c r="D31" s="3"/>
      <c r="E31" s="3"/>
      <c r="F31" s="3"/>
      <c r="G31" s="56" t="s">
        <v>228</v>
      </c>
      <c r="H31" s="57" t="s">
        <v>0</v>
      </c>
      <c r="I31" s="31">
        <v>5</v>
      </c>
      <c r="J31" s="32">
        <v>23.76</v>
      </c>
      <c r="K31" s="58">
        <f t="shared" si="1"/>
        <v>118.80000000000001</v>
      </c>
    </row>
    <row r="32" spans="1:11" ht="15.6" x14ac:dyDescent="0.3">
      <c r="A32" s="3"/>
      <c r="B32" s="3"/>
      <c r="C32" s="3"/>
      <c r="D32" s="3"/>
      <c r="E32" s="3"/>
      <c r="F32" s="3"/>
      <c r="G32" s="56" t="s">
        <v>229</v>
      </c>
      <c r="H32" s="57" t="s">
        <v>0</v>
      </c>
      <c r="I32" s="31">
        <v>2</v>
      </c>
      <c r="J32" s="32">
        <v>32.652000000000001</v>
      </c>
      <c r="K32" s="58">
        <f t="shared" si="1"/>
        <v>65.304000000000002</v>
      </c>
    </row>
    <row r="33" spans="1:11" ht="15.6" x14ac:dyDescent="0.3">
      <c r="A33" s="3"/>
      <c r="B33" s="3"/>
      <c r="C33" s="3"/>
      <c r="D33" s="3"/>
      <c r="E33" s="3"/>
      <c r="F33" s="3"/>
      <c r="G33" s="56" t="s">
        <v>230</v>
      </c>
      <c r="H33" s="57" t="s">
        <v>0</v>
      </c>
      <c r="I33" s="31">
        <v>27</v>
      </c>
      <c r="J33" s="32">
        <v>10.523999999999999</v>
      </c>
      <c r="K33" s="58">
        <f t="shared" si="1"/>
        <v>284.14799999999997</v>
      </c>
    </row>
    <row r="34" spans="1:11" ht="15.6" x14ac:dyDescent="0.3">
      <c r="A34" s="3"/>
      <c r="B34" s="3"/>
      <c r="C34" s="3"/>
      <c r="D34" s="3"/>
      <c r="E34" s="3"/>
      <c r="F34" s="3"/>
      <c r="G34" s="56" t="s">
        <v>231</v>
      </c>
      <c r="H34" s="57" t="s">
        <v>0</v>
      </c>
      <c r="I34" s="31">
        <v>1</v>
      </c>
      <c r="J34" s="32">
        <v>622.15200000000004</v>
      </c>
      <c r="K34" s="58">
        <f t="shared" si="1"/>
        <v>622.15200000000004</v>
      </c>
    </row>
    <row r="35" spans="1:11" ht="15.6" x14ac:dyDescent="0.3">
      <c r="A35" s="3"/>
      <c r="B35" s="3"/>
      <c r="C35" s="3"/>
      <c r="D35" s="3"/>
      <c r="E35" s="3"/>
      <c r="F35" s="3"/>
      <c r="G35" s="56" t="s">
        <v>232</v>
      </c>
      <c r="H35" s="57" t="s">
        <v>102</v>
      </c>
      <c r="I35" s="31">
        <v>300</v>
      </c>
      <c r="J35" s="32">
        <v>3.528</v>
      </c>
      <c r="K35" s="58">
        <f t="shared" si="1"/>
        <v>1058.4000000000001</v>
      </c>
    </row>
    <row r="36" spans="1:11" ht="15.6" x14ac:dyDescent="0.3">
      <c r="A36" s="3"/>
      <c r="B36" s="3"/>
      <c r="C36" s="3"/>
      <c r="D36" s="3"/>
      <c r="E36" s="3"/>
      <c r="F36" s="3"/>
      <c r="G36" s="56" t="s">
        <v>233</v>
      </c>
      <c r="H36" s="57" t="s">
        <v>234</v>
      </c>
      <c r="I36" s="31">
        <v>6.0000000000000001E-3</v>
      </c>
      <c r="J36" s="32">
        <v>32677</v>
      </c>
      <c r="K36" s="58">
        <f t="shared" si="1"/>
        <v>196.06200000000001</v>
      </c>
    </row>
    <row r="37" spans="1:11" ht="15.6" x14ac:dyDescent="0.3">
      <c r="A37" s="3"/>
      <c r="B37" s="3"/>
      <c r="C37" s="3"/>
      <c r="D37" s="3"/>
      <c r="E37" s="3"/>
      <c r="F37" s="3"/>
      <c r="G37" s="56" t="s">
        <v>235</v>
      </c>
      <c r="H37" s="57" t="s">
        <v>234</v>
      </c>
      <c r="I37" s="31">
        <v>4.0000000000000001E-3</v>
      </c>
      <c r="J37" s="32">
        <v>79482</v>
      </c>
      <c r="K37" s="58">
        <f t="shared" si="1"/>
        <v>317.928</v>
      </c>
    </row>
    <row r="38" spans="1:11" ht="15.6" x14ac:dyDescent="0.3">
      <c r="A38" s="3"/>
      <c r="B38" s="3"/>
      <c r="C38" s="3"/>
      <c r="D38" s="3"/>
      <c r="E38" s="3"/>
      <c r="F38" s="3"/>
      <c r="G38" s="56" t="s">
        <v>236</v>
      </c>
      <c r="H38" s="57" t="s">
        <v>234</v>
      </c>
      <c r="I38" s="31">
        <v>0.2</v>
      </c>
      <c r="J38" s="32">
        <v>32274.5</v>
      </c>
      <c r="K38" s="58">
        <f t="shared" si="1"/>
        <v>6454.9000000000005</v>
      </c>
    </row>
    <row r="39" spans="1:11" ht="15.6" x14ac:dyDescent="0.3">
      <c r="A39" s="3"/>
      <c r="B39" s="3"/>
      <c r="C39" s="3"/>
      <c r="D39" s="3"/>
      <c r="E39" s="3"/>
      <c r="F39" s="3"/>
      <c r="G39" s="56" t="s">
        <v>237</v>
      </c>
      <c r="H39" s="57" t="s">
        <v>234</v>
      </c>
      <c r="I39" s="31">
        <v>0.1</v>
      </c>
      <c r="J39" s="32">
        <v>16174.5</v>
      </c>
      <c r="K39" s="58">
        <f t="shared" si="1"/>
        <v>1617.45</v>
      </c>
    </row>
    <row r="40" spans="1:11" ht="15.6" x14ac:dyDescent="0.3">
      <c r="A40" s="3"/>
      <c r="B40" s="3"/>
      <c r="C40" s="3"/>
      <c r="D40" s="3"/>
      <c r="E40" s="3"/>
      <c r="F40" s="3"/>
      <c r="G40" s="56" t="s">
        <v>238</v>
      </c>
      <c r="H40" s="57" t="s">
        <v>234</v>
      </c>
      <c r="I40" s="31">
        <v>1.4E-2</v>
      </c>
      <c r="J40" s="32">
        <v>75457</v>
      </c>
      <c r="K40" s="58">
        <f t="shared" si="1"/>
        <v>1056.3979999999999</v>
      </c>
    </row>
    <row r="41" spans="1:11" ht="18" x14ac:dyDescent="0.3">
      <c r="A41" s="62" t="s">
        <v>179</v>
      </c>
      <c r="B41" s="62"/>
      <c r="C41" s="62"/>
      <c r="D41" s="62"/>
      <c r="E41" s="62"/>
      <c r="F41" s="61">
        <f>SUM(F4:F40)</f>
        <v>0</v>
      </c>
      <c r="G41" s="63" t="s">
        <v>180</v>
      </c>
      <c r="H41" s="63"/>
      <c r="I41" s="63"/>
      <c r="J41" s="63"/>
      <c r="K41" s="43">
        <f>SUM(K4:K40)</f>
        <v>22923.000000000004</v>
      </c>
    </row>
    <row r="44" spans="1:11" x14ac:dyDescent="0.3">
      <c r="E44" s="1" t="s">
        <v>239</v>
      </c>
      <c r="F44" s="59"/>
    </row>
  </sheetData>
  <mergeCells count="13">
    <mergeCell ref="K1:K2"/>
    <mergeCell ref="A41:E41"/>
    <mergeCell ref="G41:J4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7"/>
  <sheetViews>
    <sheetView tabSelected="1" zoomScale="77" zoomScaleNormal="77" workbookViewId="0">
      <selection activeCell="C18" sqref="C18"/>
    </sheetView>
  </sheetViews>
  <sheetFormatPr defaultColWidth="9.21875" defaultRowHeight="14.4" x14ac:dyDescent="0.3"/>
  <cols>
    <col min="1" max="1" width="4.5546875" style="1" customWidth="1"/>
    <col min="2" max="2" width="57.21875" style="1" customWidth="1"/>
    <col min="3" max="3" width="10.77734375" style="1" customWidth="1"/>
    <col min="4" max="4" width="9.5546875" style="1" customWidth="1"/>
    <col min="5" max="5" width="11.77734375" style="1" customWidth="1"/>
    <col min="6" max="6" width="27.21875" style="1" customWidth="1"/>
    <col min="7" max="7" width="72.77734375" style="1" customWidth="1"/>
    <col min="8" max="8" width="8.21875" style="1" customWidth="1"/>
    <col min="9" max="10" width="9.21875" style="1" customWidth="1"/>
    <col min="11" max="11" width="13.77734375" style="1" customWidth="1"/>
    <col min="12" max="16384" width="9.21875" style="1"/>
  </cols>
  <sheetData>
    <row r="1" spans="1:11" x14ac:dyDescent="0.3">
      <c r="A1" s="70" t="s">
        <v>1</v>
      </c>
      <c r="B1" s="68" t="s">
        <v>2</v>
      </c>
      <c r="C1" s="68" t="s">
        <v>3</v>
      </c>
      <c r="D1" s="68" t="s">
        <v>4</v>
      </c>
      <c r="E1" s="68" t="s">
        <v>5</v>
      </c>
      <c r="F1" s="69" t="s">
        <v>6</v>
      </c>
      <c r="G1" s="68" t="s">
        <v>7</v>
      </c>
      <c r="H1" s="68" t="s">
        <v>3</v>
      </c>
      <c r="I1" s="68" t="s">
        <v>4</v>
      </c>
      <c r="J1" s="68" t="s">
        <v>5</v>
      </c>
      <c r="K1" s="69" t="s">
        <v>6</v>
      </c>
    </row>
    <row r="2" spans="1:11" ht="18.75" customHeight="1" x14ac:dyDescent="0.3">
      <c r="A2" s="70"/>
      <c r="B2" s="68"/>
      <c r="C2" s="68"/>
      <c r="D2" s="68"/>
      <c r="E2" s="68"/>
      <c r="F2" s="69"/>
      <c r="G2" s="68"/>
      <c r="H2" s="68"/>
      <c r="I2" s="68"/>
      <c r="J2" s="68"/>
      <c r="K2" s="69"/>
    </row>
    <row r="3" spans="1:11" ht="15.6" x14ac:dyDescent="0.3">
      <c r="A3" s="20">
        <v>1</v>
      </c>
      <c r="B3" s="10" t="s">
        <v>240</v>
      </c>
      <c r="C3" s="14" t="s">
        <v>10</v>
      </c>
      <c r="D3" s="12">
        <v>1</v>
      </c>
      <c r="E3" s="13"/>
      <c r="F3" s="8">
        <f t="shared" ref="F3:F12" si="0">E3*D3</f>
        <v>0</v>
      </c>
      <c r="G3" s="10" t="s">
        <v>241</v>
      </c>
      <c r="H3" s="14" t="s">
        <v>0</v>
      </c>
      <c r="I3" s="12">
        <v>1</v>
      </c>
      <c r="J3" s="13">
        <v>300</v>
      </c>
      <c r="K3" s="8">
        <f>I3*J3</f>
        <v>300</v>
      </c>
    </row>
    <row r="4" spans="1:11" ht="15.6" x14ac:dyDescent="0.3">
      <c r="A4" s="20">
        <v>2</v>
      </c>
      <c r="B4" s="10" t="s">
        <v>242</v>
      </c>
      <c r="C4" s="14" t="s">
        <v>10</v>
      </c>
      <c r="D4" s="12">
        <v>1</v>
      </c>
      <c r="E4" s="24"/>
      <c r="F4" s="8">
        <f t="shared" si="0"/>
        <v>0</v>
      </c>
      <c r="G4" s="10" t="s">
        <v>243</v>
      </c>
      <c r="H4" s="14" t="s">
        <v>0</v>
      </c>
      <c r="I4" s="12">
        <v>1</v>
      </c>
      <c r="J4" s="13">
        <v>80</v>
      </c>
      <c r="K4" s="8">
        <f t="shared" ref="K4:K6" si="1">I4*J4</f>
        <v>80</v>
      </c>
    </row>
    <row r="5" spans="1:11" ht="15.6" x14ac:dyDescent="0.3">
      <c r="A5" s="20">
        <v>3</v>
      </c>
      <c r="B5" s="10" t="s">
        <v>244</v>
      </c>
      <c r="C5" s="14" t="s">
        <v>10</v>
      </c>
      <c r="D5" s="12">
        <v>1</v>
      </c>
      <c r="E5" s="24"/>
      <c r="F5" s="8">
        <f t="shared" si="0"/>
        <v>0</v>
      </c>
      <c r="G5" s="10" t="s">
        <v>245</v>
      </c>
      <c r="H5" s="14" t="s">
        <v>0</v>
      </c>
      <c r="I5" s="12">
        <v>2</v>
      </c>
      <c r="J5" s="13">
        <v>80</v>
      </c>
      <c r="K5" s="8">
        <f t="shared" si="1"/>
        <v>160</v>
      </c>
    </row>
    <row r="6" spans="1:11" ht="15.6" x14ac:dyDescent="0.3">
      <c r="A6" s="20">
        <v>4</v>
      </c>
      <c r="B6" s="10" t="s">
        <v>246</v>
      </c>
      <c r="C6" s="14" t="s">
        <v>102</v>
      </c>
      <c r="D6" s="12">
        <v>14</v>
      </c>
      <c r="E6" s="13"/>
      <c r="F6" s="8">
        <f t="shared" si="0"/>
        <v>0</v>
      </c>
      <c r="G6" s="10" t="s">
        <v>247</v>
      </c>
      <c r="H6" s="14" t="s">
        <v>0</v>
      </c>
      <c r="I6" s="12">
        <v>1</v>
      </c>
      <c r="J6" s="13">
        <v>90</v>
      </c>
      <c r="K6" s="8">
        <f t="shared" si="1"/>
        <v>90</v>
      </c>
    </row>
    <row r="7" spans="1:11" ht="15.6" x14ac:dyDescent="0.3">
      <c r="A7" s="20">
        <v>5</v>
      </c>
      <c r="B7" s="10" t="s">
        <v>248</v>
      </c>
      <c r="C7" s="14" t="s">
        <v>10</v>
      </c>
      <c r="D7" s="12">
        <v>2</v>
      </c>
      <c r="E7" s="24"/>
      <c r="F7" s="8">
        <f t="shared" si="0"/>
        <v>0</v>
      </c>
      <c r="G7" s="10"/>
      <c r="H7" s="14"/>
      <c r="I7" s="12"/>
      <c r="J7" s="13"/>
      <c r="K7" s="8"/>
    </row>
    <row r="8" spans="1:11" ht="31.2" x14ac:dyDescent="0.3">
      <c r="A8" s="20">
        <v>6</v>
      </c>
      <c r="B8" s="10" t="s">
        <v>249</v>
      </c>
      <c r="C8" s="14" t="s">
        <v>10</v>
      </c>
      <c r="D8" s="12">
        <v>3</v>
      </c>
      <c r="E8" s="13"/>
      <c r="F8" s="8">
        <f t="shared" si="0"/>
        <v>0</v>
      </c>
      <c r="G8" s="10"/>
      <c r="H8" s="14"/>
      <c r="I8" s="12"/>
      <c r="J8" s="13"/>
      <c r="K8" s="8"/>
    </row>
    <row r="9" spans="1:11" ht="15.6" x14ac:dyDescent="0.3">
      <c r="A9" s="20"/>
      <c r="B9" s="10"/>
      <c r="C9" s="14"/>
      <c r="D9" s="12"/>
      <c r="E9" s="13"/>
      <c r="F9" s="8"/>
      <c r="G9" s="10"/>
      <c r="H9" s="14"/>
      <c r="I9" s="12"/>
      <c r="J9" s="13"/>
      <c r="K9" s="8"/>
    </row>
    <row r="10" spans="1:11" ht="15.6" x14ac:dyDescent="0.3">
      <c r="A10" s="20"/>
      <c r="B10" s="10"/>
      <c r="C10" s="14"/>
      <c r="D10" s="12"/>
      <c r="E10" s="13"/>
      <c r="F10" s="8">
        <f t="shared" si="0"/>
        <v>0</v>
      </c>
      <c r="G10" s="10"/>
      <c r="H10" s="14"/>
      <c r="I10" s="12"/>
      <c r="J10" s="13"/>
      <c r="K10" s="8"/>
    </row>
    <row r="11" spans="1:11" ht="15.6" x14ac:dyDescent="0.3">
      <c r="A11" s="20">
        <v>7</v>
      </c>
      <c r="B11" s="38" t="s">
        <v>250</v>
      </c>
      <c r="C11" s="26" t="s">
        <v>251</v>
      </c>
      <c r="D11" s="25">
        <v>1</v>
      </c>
      <c r="E11" s="39"/>
      <c r="F11" s="8">
        <f t="shared" si="0"/>
        <v>0</v>
      </c>
      <c r="G11" s="42" t="s">
        <v>252</v>
      </c>
      <c r="H11" s="28" t="s">
        <v>253</v>
      </c>
      <c r="I11" s="29">
        <v>10</v>
      </c>
      <c r="J11" s="25">
        <v>165</v>
      </c>
      <c r="K11" s="8">
        <f>I11*J11</f>
        <v>1650</v>
      </c>
    </row>
    <row r="12" spans="1:11" ht="31.2" x14ac:dyDescent="0.3">
      <c r="A12" s="20">
        <v>8</v>
      </c>
      <c r="B12" s="38" t="s">
        <v>254</v>
      </c>
      <c r="C12" s="26" t="s">
        <v>10</v>
      </c>
      <c r="D12" s="25">
        <v>1</v>
      </c>
      <c r="E12" s="39"/>
      <c r="F12" s="8">
        <f t="shared" si="0"/>
        <v>0</v>
      </c>
      <c r="G12" s="42" t="s">
        <v>255</v>
      </c>
      <c r="H12" s="28" t="s">
        <v>253</v>
      </c>
      <c r="I12" s="29">
        <v>10</v>
      </c>
      <c r="J12" s="25">
        <v>96</v>
      </c>
      <c r="K12" s="8">
        <f t="shared" ref="K12:K22" si="2">I12*J12</f>
        <v>960</v>
      </c>
    </row>
    <row r="13" spans="1:11" ht="15.6" x14ac:dyDescent="0.3">
      <c r="A13" s="3"/>
      <c r="B13" s="3"/>
      <c r="C13" s="3"/>
      <c r="D13" s="3"/>
      <c r="E13" s="3"/>
      <c r="F13" s="3"/>
      <c r="G13" s="42" t="s">
        <v>256</v>
      </c>
      <c r="H13" s="28" t="s">
        <v>253</v>
      </c>
      <c r="I13" s="29">
        <v>10</v>
      </c>
      <c r="J13" s="25">
        <v>38</v>
      </c>
      <c r="K13" s="8">
        <f t="shared" si="2"/>
        <v>380</v>
      </c>
    </row>
    <row r="14" spans="1:11" ht="15.6" x14ac:dyDescent="0.3">
      <c r="A14" s="3"/>
      <c r="B14" s="3"/>
      <c r="C14" s="3"/>
      <c r="D14" s="3"/>
      <c r="E14" s="3"/>
      <c r="F14" s="3"/>
      <c r="G14" s="42" t="s">
        <v>257</v>
      </c>
      <c r="H14" s="28" t="s">
        <v>253</v>
      </c>
      <c r="I14" s="29">
        <v>10</v>
      </c>
      <c r="J14" s="25">
        <v>24</v>
      </c>
      <c r="K14" s="8">
        <f t="shared" si="2"/>
        <v>240</v>
      </c>
    </row>
    <row r="15" spans="1:11" ht="15.6" x14ac:dyDescent="0.3">
      <c r="A15" s="3"/>
      <c r="B15" s="3"/>
      <c r="C15" s="3"/>
      <c r="D15" s="3"/>
      <c r="E15" s="3"/>
      <c r="F15" s="3"/>
      <c r="G15" s="42" t="s">
        <v>258</v>
      </c>
      <c r="H15" s="28" t="s">
        <v>253</v>
      </c>
      <c r="I15" s="29">
        <v>5</v>
      </c>
      <c r="J15" s="25">
        <v>35</v>
      </c>
      <c r="K15" s="8">
        <f t="shared" si="2"/>
        <v>175</v>
      </c>
    </row>
    <row r="16" spans="1:11" ht="15.6" x14ac:dyDescent="0.3">
      <c r="A16" s="3"/>
      <c r="B16" s="3"/>
      <c r="C16" s="3"/>
      <c r="D16" s="3"/>
      <c r="E16" s="3"/>
      <c r="F16" s="3"/>
      <c r="G16" s="42" t="s">
        <v>259</v>
      </c>
      <c r="H16" s="28" t="s">
        <v>253</v>
      </c>
      <c r="I16" s="29">
        <v>11</v>
      </c>
      <c r="J16" s="25">
        <v>35</v>
      </c>
      <c r="K16" s="8">
        <f t="shared" si="2"/>
        <v>385</v>
      </c>
    </row>
    <row r="17" spans="1:11" ht="15.6" x14ac:dyDescent="0.3">
      <c r="A17" s="3"/>
      <c r="B17" s="3"/>
      <c r="C17" s="3"/>
      <c r="D17" s="3"/>
      <c r="E17" s="3"/>
      <c r="F17" s="3"/>
      <c r="G17" s="42" t="s">
        <v>260</v>
      </c>
      <c r="H17" s="28" t="s">
        <v>251</v>
      </c>
      <c r="I17" s="29">
        <v>1</v>
      </c>
      <c r="J17" s="25">
        <v>120</v>
      </c>
      <c r="K17" s="8">
        <f t="shared" si="2"/>
        <v>120</v>
      </c>
    </row>
    <row r="18" spans="1:11" ht="15.6" x14ac:dyDescent="0.3">
      <c r="A18" s="3"/>
      <c r="B18" s="3"/>
      <c r="C18" s="3"/>
      <c r="D18" s="3"/>
      <c r="E18" s="3"/>
      <c r="F18" s="3"/>
      <c r="G18" s="42" t="s">
        <v>261</v>
      </c>
      <c r="H18" s="28" t="s">
        <v>251</v>
      </c>
      <c r="I18" s="29">
        <v>2</v>
      </c>
      <c r="J18" s="25">
        <v>120</v>
      </c>
      <c r="K18" s="8">
        <f t="shared" si="2"/>
        <v>240</v>
      </c>
    </row>
    <row r="19" spans="1:11" ht="15.6" x14ac:dyDescent="0.3">
      <c r="A19" s="3"/>
      <c r="B19" s="3"/>
      <c r="C19" s="3"/>
      <c r="D19" s="3"/>
      <c r="E19" s="3"/>
      <c r="F19" s="60"/>
      <c r="G19" s="42" t="s">
        <v>262</v>
      </c>
      <c r="H19" s="28" t="s">
        <v>251</v>
      </c>
      <c r="I19" s="29">
        <v>1</v>
      </c>
      <c r="J19" s="25">
        <v>140</v>
      </c>
      <c r="K19" s="8">
        <f t="shared" si="2"/>
        <v>140</v>
      </c>
    </row>
    <row r="20" spans="1:11" ht="15.6" x14ac:dyDescent="0.3">
      <c r="A20" s="3"/>
      <c r="B20" s="3"/>
      <c r="C20" s="3"/>
      <c r="D20" s="3"/>
      <c r="E20" s="3"/>
      <c r="F20" s="60"/>
      <c r="G20" s="42" t="s">
        <v>263</v>
      </c>
      <c r="H20" s="28" t="s">
        <v>251</v>
      </c>
      <c r="I20" s="29">
        <v>1</v>
      </c>
      <c r="J20" s="25">
        <v>400</v>
      </c>
      <c r="K20" s="8">
        <f t="shared" si="2"/>
        <v>400</v>
      </c>
    </row>
    <row r="21" spans="1:11" ht="15.6" x14ac:dyDescent="0.3">
      <c r="A21" s="3"/>
      <c r="B21" s="3"/>
      <c r="C21" s="3"/>
      <c r="D21" s="3"/>
      <c r="E21" s="3"/>
      <c r="F21" s="60"/>
      <c r="G21" s="42" t="s">
        <v>264</v>
      </c>
      <c r="H21" s="28" t="s">
        <v>251</v>
      </c>
      <c r="I21" s="29">
        <v>1</v>
      </c>
      <c r="J21" s="25">
        <v>150</v>
      </c>
      <c r="K21" s="8">
        <f t="shared" si="2"/>
        <v>150</v>
      </c>
    </row>
    <row r="22" spans="1:11" ht="15.6" x14ac:dyDescent="0.3">
      <c r="A22" s="3"/>
      <c r="B22" s="3"/>
      <c r="C22" s="3"/>
      <c r="D22" s="3"/>
      <c r="E22" s="3"/>
      <c r="F22" s="60"/>
      <c r="G22" s="42" t="s">
        <v>265</v>
      </c>
      <c r="H22" s="28" t="s">
        <v>251</v>
      </c>
      <c r="I22" s="29">
        <v>1</v>
      </c>
      <c r="J22" s="25">
        <v>200</v>
      </c>
      <c r="K22" s="8">
        <f t="shared" si="2"/>
        <v>200</v>
      </c>
    </row>
    <row r="23" spans="1:11" ht="15.6" x14ac:dyDescent="0.3">
      <c r="A23" s="3"/>
      <c r="B23" s="3"/>
      <c r="C23" s="3"/>
      <c r="D23" s="3"/>
      <c r="E23" s="3"/>
      <c r="F23" s="60"/>
      <c r="G23" s="42"/>
      <c r="H23" s="28"/>
      <c r="I23" s="29"/>
      <c r="J23" s="25"/>
      <c r="K23" s="8"/>
    </row>
    <row r="24" spans="1:11" ht="18" x14ac:dyDescent="0.3">
      <c r="A24" s="62" t="s">
        <v>179</v>
      </c>
      <c r="B24" s="62"/>
      <c r="C24" s="62"/>
      <c r="D24" s="62"/>
      <c r="E24" s="62"/>
      <c r="F24" s="61">
        <f>SUM(F3:F18)</f>
        <v>0</v>
      </c>
      <c r="G24" s="63" t="s">
        <v>180</v>
      </c>
      <c r="H24" s="63"/>
      <c r="I24" s="63"/>
      <c r="J24" s="63"/>
      <c r="K24" s="43">
        <f>SUM(K3:K22)</f>
        <v>5670</v>
      </c>
    </row>
    <row r="27" spans="1:11" x14ac:dyDescent="0.3">
      <c r="E27" s="1" t="s">
        <v>239</v>
      </c>
      <c r="F27" s="59">
        <f>F24+K24</f>
        <v>5670</v>
      </c>
    </row>
  </sheetData>
  <mergeCells count="13">
    <mergeCell ref="K1:K2"/>
    <mergeCell ref="A24:E24"/>
    <mergeCell ref="G24:J24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Стройка</vt:lpstr>
      <vt:lpstr>Электрика</vt:lpstr>
      <vt:lpstr>Вентиляция Кондиц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Designer</dc:creator>
  <cp:lastModifiedBy>Наталия</cp:lastModifiedBy>
  <cp:lastPrinted>2020-09-01T08:00:47Z</cp:lastPrinted>
  <dcterms:created xsi:type="dcterms:W3CDTF">2017-05-25T05:35:24Z</dcterms:created>
  <dcterms:modified xsi:type="dcterms:W3CDTF">2021-06-29T12:44:58Z</dcterms:modified>
</cp:coreProperties>
</file>