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957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L45" i="1" l="1"/>
  <c r="L37" i="1"/>
  <c r="L42" i="1" l="1"/>
  <c r="L40" i="1"/>
  <c r="L41" i="1"/>
  <c r="G46" i="1"/>
  <c r="L39" i="1" l="1"/>
  <c r="L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47" i="1" l="1"/>
  <c r="L48" i="1" s="1"/>
</calcChain>
</file>

<file path=xl/sharedStrings.xml><?xml version="1.0" encoding="utf-8"?>
<sst xmlns="http://schemas.openxmlformats.org/spreadsheetml/2006/main" count="136" uniqueCount="88">
  <si>
    <r>
      <rPr>
        <b/>
        <i/>
        <sz val="8"/>
        <rFont val="Arial"/>
        <family val="2"/>
        <charset val="204"/>
      </rPr>
      <t>№</t>
    </r>
  </si>
  <si>
    <r>
      <rPr>
        <b/>
        <i/>
        <sz val="8"/>
        <rFont val="Arial"/>
        <family val="2"/>
        <charset val="204"/>
      </rPr>
      <t>Найменування позиції</t>
    </r>
  </si>
  <si>
    <r>
      <rPr>
        <b/>
        <i/>
        <sz val="8"/>
        <rFont val="Arial"/>
        <family val="2"/>
        <charset val="204"/>
      </rPr>
      <t>Термін роб. днів</t>
    </r>
  </si>
  <si>
    <r>
      <rPr>
        <b/>
        <i/>
        <sz val="8"/>
        <rFont val="Arial"/>
        <family val="2"/>
        <charset val="204"/>
      </rPr>
      <t>Од.</t>
    </r>
  </si>
  <si>
    <r>
      <rPr>
        <b/>
        <i/>
        <sz val="8"/>
        <rFont val="Arial"/>
        <family val="2"/>
        <charset val="204"/>
      </rPr>
      <t>Кількість</t>
    </r>
  </si>
  <si>
    <r>
      <rPr>
        <b/>
        <i/>
        <sz val="8"/>
        <rFont val="Arial"/>
        <family val="2"/>
        <charset val="204"/>
      </rPr>
      <t>Ціна без ПДВ зі знижкою</t>
    </r>
  </si>
  <si>
    <r>
      <rPr>
        <b/>
        <i/>
        <sz val="8"/>
        <rFont val="Arial"/>
        <family val="2"/>
        <charset val="204"/>
      </rPr>
      <t xml:space="preserve">Сумма </t>
    </r>
    <r>
      <rPr>
        <b/>
        <i/>
        <sz val="8"/>
        <rFont val="Arial"/>
        <family val="2"/>
        <charset val="204"/>
      </rPr>
      <t>без ПДВ зі знижкою</t>
    </r>
  </si>
  <si>
    <t>Монтаж</t>
  </si>
  <si>
    <t>Цена за еденицу</t>
  </si>
  <si>
    <t>Всего</t>
  </si>
  <si>
    <t>ИТОГО</t>
  </si>
  <si>
    <t>На тросах , к бетонному перекрытию на анкера , Н 5м</t>
  </si>
  <si>
    <t>На тросах , к бетонному перекрытию на анкера , Н 2.1м</t>
  </si>
  <si>
    <t>под гипсокартон</t>
  </si>
  <si>
    <t>В гипсокартон</t>
  </si>
  <si>
    <t>По балке перекрытия, бетонН5м/Н2,1м=300/140</t>
  </si>
  <si>
    <t>По балке перекрытия, бетонН2,1м</t>
  </si>
  <si>
    <t>В гипсокартон Н 1,5м</t>
  </si>
  <si>
    <t>Внутрення гипсокартон с подразетником Н 0,3м</t>
  </si>
  <si>
    <t>Внутренний гипсокартон с подразетником Н0,8м</t>
  </si>
  <si>
    <t>Внутренний гипсокартон с подразетникомн 0,8м</t>
  </si>
  <si>
    <t>К балке перекрытия, бетонН5м</t>
  </si>
  <si>
    <t>Лоток перфорированный Н5 м</t>
  </si>
  <si>
    <t>Под гипсокартон Н 1м</t>
  </si>
  <si>
    <t>Под гипсокартон в гофре Н 1м-0.3м</t>
  </si>
  <si>
    <t>В балку перекрытия Н5м</t>
  </si>
  <si>
    <t>В балку перекрытия Н5м/Н2.1м=1500/1000шт</t>
  </si>
  <si>
    <t>Под гипсокартон в гофре Н 1м-5м/В коробе 20х10 Н5м=400/440м</t>
  </si>
  <si>
    <t>под гипсокартоном</t>
  </si>
  <si>
    <t>[137005]Щит ЩР-1-IP31-У3, нестандартний</t>
  </si>
  <si>
    <t>12-15</t>
  </si>
  <si>
    <t>шт</t>
  </si>
  <si>
    <t>[151097]Щит ЩР-2-IP31-У3, нестандартний</t>
  </si>
  <si>
    <t>[156835]Щит ЩР-3-IP31-У3, нестандартний</t>
  </si>
  <si>
    <t>[136481]Щит ЩС-IP31-У3, нестандартний</t>
  </si>
  <si>
    <t>Сума без ПДВ:</t>
  </si>
  <si>
    <t>ПДВ:</t>
  </si>
  <si>
    <t>Щитовое оборудование</t>
  </si>
  <si>
    <t>В гипсокартон Н1,8 по верхнему краю</t>
  </si>
  <si>
    <t>В гипсокартон Н1,8 по верхнему краю, на железной напольной подставке</t>
  </si>
  <si>
    <t>Работа без щитов с ПДВ</t>
  </si>
  <si>
    <t>Монтаж Щитов с ПДВ</t>
  </si>
  <si>
    <t xml:space="preserve">Кабельно проводниковое и устоновочное оборудование </t>
  </si>
  <si>
    <t>[156779]Овітильник світлодіодний Sign-30 підвісний лінійний на тросах 30Вт 4200К білий ЕВРОСВЕТ</t>
  </si>
  <si>
    <t>[122110^тильник світлодіодний 18Вт 4000K IP20 білий 600mm 1500Lm ELMAR LWLW.18.4000.WH.IP20</t>
  </si>
  <si>
    <t>[037755]90561008 Розетка з заземленням Vi-ko (Carmen) біла</t>
  </si>
  <si>
    <t>[037739]90561001 Вимикач одноклавішний Vi-ko (Carmen) білий</t>
  </si>
  <si>
    <t>[037741]90561002 Вимикач двоклавішний Vi-ko (Carmen) білий</t>
  </si>
  <si>
    <t>[001263]Коробка розподільча під гіпсокартон d80 107 з захисними металевими усиками</t>
  </si>
  <si>
    <t>[094005]IMT35150 Коробка установча г/к 65x45 (набірна, з'єднувач IMT35180)</t>
  </si>
  <si>
    <t>[116430]IMT35180 З'єднувач коробки</t>
  </si>
  <si>
    <t>[000627]Гофротруба ПВХ з протяжкою dd 16/10, 7 бухта 100м.91816</t>
  </si>
  <si>
    <t>[019026]Кабель-канал 20х10 "ЕЛЕКОР" ІЕК</t>
  </si>
  <si>
    <t>[016556]Канал кабельний ТМС 50/1x20 ДКС 00313</t>
  </si>
  <si>
    <t>[007993](425) Гніздо врізне ГВ 32А 3Р+РЕ+N IP44 АСКО</t>
  </si>
  <si>
    <t>[058260]Лоток перфорований 50x200 3м ІЕК</t>
  </si>
  <si>
    <t>[058266]Кришка на лоток осн. 200 ІЕК</t>
  </si>
  <si>
    <t>[058166]Лоток перфорований 50x50 3м</t>
  </si>
  <si>
    <t>[058168]Кришка на лоток осн. 50</t>
  </si>
  <si>
    <t>[058320]Розгалуджувач Т-подібний 50x200 ІЕК</t>
  </si>
  <si>
    <t>[156776]Відгалуджувач горизонтальний 50x50, простий з кришкою в компл. ІЕК</t>
  </si>
  <si>
    <t>[058284]Поворот на 90 гр. вертикальний зовнішній 50x200 ІЕК</t>
  </si>
  <si>
    <t>[058181]Поворот на 90 гр. вертикальний зовнішній 50x50 ІЕК</t>
  </si>
  <si>
    <t>[137448]СКАТ 201005 Шпилька М8x1000мм DIN975</t>
  </si>
  <si>
    <t>[136325]Анкер латунний забивний EL M8x30 (4320830) СКАТ 111241</t>
  </si>
  <si>
    <t>[042714]Кронштейн стельовий 50 СКАТ 2661070</t>
  </si>
  <si>
    <t>[058310]Консоль стельова VR200 ІЕК</t>
  </si>
  <si>
    <t>[123286]Кабель ВВГнгд-0,66 5x25</t>
  </si>
  <si>
    <t>[122927]Кабель ВВГнг-0,66 5x4</t>
  </si>
  <si>
    <t>[155952]Кабель ВВГнг-0,66 3x2,5</t>
  </si>
  <si>
    <t>[155965]Провід ПВС 3x1</t>
  </si>
  <si>
    <t>[156787]LE-G Анкер 12x60/M8 C-гак цб</t>
  </si>
  <si>
    <t>[123153]Дюбель 6*40(код301) потайний</t>
  </si>
  <si>
    <t>[130465]Кабель ВВГнгд-1 1x150</t>
  </si>
  <si>
    <t>10-12</t>
  </si>
  <si>
    <t>2-5</t>
  </si>
  <si>
    <t>2-3</t>
  </si>
  <si>
    <t>3-4</t>
  </si>
  <si>
    <t>м</t>
  </si>
  <si>
    <t>км</t>
  </si>
  <si>
    <t>100 шт</t>
  </si>
  <si>
    <t>тис.шт</t>
  </si>
  <si>
    <r>
      <t xml:space="preserve">Электромонтажные работы с материалами площадь   </t>
    </r>
    <r>
      <rPr>
        <b/>
        <i/>
        <sz val="16"/>
        <color rgb="FFFF0000"/>
        <rFont val="Arial"/>
        <family val="2"/>
        <charset val="204"/>
      </rPr>
      <t>1055,57м2</t>
    </r>
    <r>
      <rPr>
        <b/>
        <i/>
        <sz val="16"/>
        <rFont val="Arial"/>
        <family val="2"/>
        <charset val="204"/>
      </rPr>
      <t xml:space="preserve">  , помещения согласно плана, 1эт пом. №7,8,9,10,24,22,21,20,19,18 и 2эт пом.№10,11,12,13,14</t>
    </r>
  </si>
  <si>
    <t>Итого материалы</t>
  </si>
  <si>
    <t>Итого работа</t>
  </si>
  <si>
    <t>Шитовое оборудование в сборе с ПДВ</t>
  </si>
  <si>
    <t>Итого работа + материалы S -1055,57м2</t>
  </si>
  <si>
    <t>Материалы без щитов с ПДВ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</si>
</sst>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b/>
      <i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6"/>
      <color rgb="FFFF0000"/>
      <name val="Arial"/>
      <family val="2"/>
      <charset val="204"/>
    </font>
    <font>
      <sz val="20"/>
      <color rgb="FFFFFF00"/>
      <name val="Arial"/>
      <family val="2"/>
      <charset val="204"/>
    </font>
    <font>
      <b/>
      <sz val="20"/>
      <color rgb="FFFFFF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2" fillId="0" borderId="0" xfId="0" applyFont="1"/>
    <xf numFmtId="0" fontId="3" fillId="0" borderId="1" xfId="0" applyFont="1" applyBorder="1"/>
    <xf numFmtId="4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/>
    </xf>
    <xf numFmtId="4" fontId="0" fillId="0" borderId="2" xfId="0" applyNumberFormat="1" applyBorder="1" applyAlignment="1">
      <alignment horizontal="right" vertical="top"/>
    </xf>
    <xf numFmtId="0" fontId="0" fillId="0" borderId="24" xfId="0" applyBorder="1"/>
    <xf numFmtId="0" fontId="0" fillId="0" borderId="25" xfId="0" applyBorder="1" applyAlignment="1">
      <alignment horizontal="justify" vertical="center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 applyAlignment="1">
      <alignment horizontal="left" wrapText="1" indent="1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8" xfId="0" applyNumberFormat="1" applyBorder="1" applyAlignment="1">
      <alignment horizontal="justify" vertical="center"/>
    </xf>
    <xf numFmtId="0" fontId="0" fillId="0" borderId="28" xfId="0" applyNumberFormat="1" applyBorder="1" applyAlignment="1">
      <alignment horizontal="justify" vertical="top"/>
    </xf>
    <xf numFmtId="0" fontId="0" fillId="0" borderId="28" xfId="0" applyNumberFormat="1" applyBorder="1" applyAlignment="1">
      <alignment horizontal="justify"/>
    </xf>
    <xf numFmtId="0" fontId="0" fillId="0" borderId="29" xfId="0" applyNumberFormat="1" applyBorder="1" applyAlignment="1">
      <alignment horizontal="justify" vertical="top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/>
    </xf>
    <xf numFmtId="0" fontId="0" fillId="0" borderId="1" xfId="0" applyNumberFormat="1" applyBorder="1" applyAlignment="1">
      <alignment horizontal="left" vertical="center"/>
    </xf>
    <xf numFmtId="0" fontId="0" fillId="0" borderId="1" xfId="0" applyNumberForma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justify" vertical="top"/>
    </xf>
    <xf numFmtId="0" fontId="2" fillId="0" borderId="1" xfId="0" applyFont="1" applyBorder="1" applyAlignment="1">
      <alignment horizontal="justify"/>
    </xf>
    <xf numFmtId="0" fontId="0" fillId="0" borderId="34" xfId="0" applyBorder="1"/>
    <xf numFmtId="0" fontId="0" fillId="0" borderId="35" xfId="0" applyBorder="1" applyAlignment="1">
      <alignment horizontal="center" vertical="center"/>
    </xf>
    <xf numFmtId="0" fontId="0" fillId="0" borderId="28" xfId="0" applyBorder="1"/>
    <xf numFmtId="0" fontId="0" fillId="0" borderId="17" xfId="0" applyBorder="1"/>
    <xf numFmtId="4" fontId="11" fillId="8" borderId="36" xfId="0" applyNumberFormat="1" applyFont="1" applyFill="1" applyBorder="1"/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3" xfId="0" applyBorder="1" applyAlignment="1"/>
    <xf numFmtId="0" fontId="0" fillId="0" borderId="1" xfId="0" applyNumberFormat="1" applyBorder="1" applyAlignment="1">
      <alignment horizontal="right" vertical="top"/>
    </xf>
    <xf numFmtId="0" fontId="0" fillId="0" borderId="1" xfId="0" applyNumberFormat="1" applyBorder="1" applyAlignment="1">
      <alignment horizontal="right" vertical="center"/>
    </xf>
    <xf numFmtId="0" fontId="0" fillId="0" borderId="1" xfId="0" applyNumberFormat="1" applyBorder="1" applyAlignment="1">
      <alignment horizontal="right"/>
    </xf>
    <xf numFmtId="0" fontId="0" fillId="0" borderId="2" xfId="0" applyNumberFormat="1" applyBorder="1" applyAlignment="1">
      <alignment horizontal="right" vertical="top"/>
    </xf>
    <xf numFmtId="4" fontId="4" fillId="5" borderId="7" xfId="0" applyNumberFormat="1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4" fontId="4" fillId="4" borderId="9" xfId="0" applyNumberFormat="1" applyFont="1" applyFill="1" applyBorder="1" applyAlignment="1">
      <alignment horizontal="center" vertical="center"/>
    </xf>
    <xf numFmtId="4" fontId="4" fillId="6" borderId="12" xfId="0" applyNumberFormat="1" applyFont="1" applyFill="1" applyBorder="1" applyAlignment="1">
      <alignment horizontal="center" vertical="center"/>
    </xf>
    <xf numFmtId="4" fontId="7" fillId="5" borderId="1" xfId="0" applyNumberFormat="1" applyFont="1" applyFill="1" applyBorder="1"/>
    <xf numFmtId="0" fontId="4" fillId="6" borderId="17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5" borderId="16" xfId="0" applyFont="1" applyFill="1" applyBorder="1" applyAlignment="1"/>
    <xf numFmtId="0" fontId="4" fillId="5" borderId="15" xfId="0" applyFont="1" applyFill="1" applyBorder="1" applyAlignment="1"/>
    <xf numFmtId="0" fontId="4" fillId="6" borderId="16" xfId="0" applyFont="1" applyFill="1" applyBorder="1" applyAlignment="1"/>
    <xf numFmtId="0" fontId="0" fillId="6" borderId="16" xfId="0" applyFill="1" applyBorder="1" applyAlignment="1"/>
    <xf numFmtId="0" fontId="0" fillId="6" borderId="15" xfId="0" applyFill="1" applyBorder="1" applyAlignment="1"/>
    <xf numFmtId="0" fontId="11" fillId="8" borderId="18" xfId="0" applyFont="1" applyFill="1" applyBorder="1" applyAlignment="1"/>
    <xf numFmtId="0" fontId="10" fillId="8" borderId="18" xfId="0" applyFont="1" applyFill="1" applyBorder="1" applyAlignment="1"/>
    <xf numFmtId="0" fontId="10" fillId="8" borderId="19" xfId="0" applyFont="1" applyFill="1" applyBorder="1" applyAlignment="1"/>
    <xf numFmtId="0" fontId="4" fillId="0" borderId="11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29" xfId="0" applyBorder="1" applyAlignment="1"/>
    <xf numFmtId="0" fontId="0" fillId="0" borderId="37" xfId="0" applyBorder="1" applyAlignment="1"/>
    <xf numFmtId="0" fontId="0" fillId="0" borderId="38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39" xfId="0" applyBorder="1" applyAlignment="1"/>
    <xf numFmtId="0" fontId="0" fillId="0" borderId="40" xfId="0" applyBorder="1" applyAlignment="1"/>
    <xf numFmtId="0" fontId="0" fillId="0" borderId="33" xfId="0" applyBorder="1" applyAlignment="1"/>
    <xf numFmtId="0" fontId="0" fillId="0" borderId="41" xfId="0" applyBorder="1" applyAlignment="1"/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/>
    </xf>
    <xf numFmtId="0" fontId="6" fillId="3" borderId="5" xfId="0" applyFont="1" applyFill="1" applyBorder="1" applyAlignment="1"/>
    <xf numFmtId="0" fontId="6" fillId="3" borderId="32" xfId="0" applyFont="1" applyFill="1" applyBorder="1" applyAlignment="1"/>
    <xf numFmtId="0" fontId="8" fillId="2" borderId="0" xfId="0" applyFont="1" applyFill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wrapText="1"/>
    </xf>
    <xf numFmtId="0" fontId="0" fillId="0" borderId="24" xfId="0" applyBorder="1" applyAlignment="1">
      <alignment wrapText="1"/>
    </xf>
    <xf numFmtId="0" fontId="7" fillId="4" borderId="31" xfId="0" applyFont="1" applyFill="1" applyBorder="1" applyAlignment="1">
      <alignment horizontal="center" vertical="center"/>
    </xf>
    <xf numFmtId="0" fontId="6" fillId="4" borderId="5" xfId="0" applyFont="1" applyFill="1" applyBorder="1" applyAlignment="1"/>
    <xf numFmtId="0" fontId="6" fillId="4" borderId="32" xfId="0" applyFont="1" applyFill="1" applyBorder="1" applyAlignment="1"/>
    <xf numFmtId="0" fontId="3" fillId="0" borderId="2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workbookViewId="0">
      <selection activeCell="N42" sqref="N42"/>
    </sheetView>
  </sheetViews>
  <sheetFormatPr defaultRowHeight="12.75" x14ac:dyDescent="0.2"/>
  <cols>
    <col min="1" max="1" width="8" customWidth="1"/>
    <col min="2" max="2" width="36.42578125"/>
    <col min="3" max="3" width="7.28515625"/>
    <col min="4" max="4" width="6.7109375"/>
    <col min="5" max="5" width="7.42578125"/>
    <col min="6" max="6" width="16" customWidth="1"/>
    <col min="7" max="7" width="16.85546875" bestFit="1" customWidth="1"/>
    <col min="11" max="11" width="12" customWidth="1"/>
    <col min="12" max="12" width="22.140625" customWidth="1"/>
  </cols>
  <sheetData>
    <row r="1" spans="1:13" ht="2.25" customHeight="1" x14ac:dyDescent="0.2"/>
    <row r="2" spans="1:13" ht="12.75" customHeight="1" x14ac:dyDescent="0.2">
      <c r="A2" s="95" t="s">
        <v>82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1:13" ht="32.25" customHeight="1" thickBot="1" x14ac:dyDescent="0.2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1:13" ht="19.5" customHeight="1" thickBot="1" x14ac:dyDescent="0.35">
      <c r="A4" s="92" t="s">
        <v>42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4"/>
    </row>
    <row r="5" spans="1:13" ht="42.75" x14ac:dyDescent="0.2">
      <c r="A5" s="14" t="s">
        <v>0</v>
      </c>
      <c r="B5" s="16" t="s">
        <v>1</v>
      </c>
      <c r="C5" s="17" t="s">
        <v>2</v>
      </c>
      <c r="D5" s="15" t="s">
        <v>3</v>
      </c>
      <c r="E5" s="18" t="s">
        <v>4</v>
      </c>
      <c r="F5" s="19" t="s">
        <v>5</v>
      </c>
      <c r="G5" s="20" t="s">
        <v>6</v>
      </c>
      <c r="H5" s="102" t="s">
        <v>7</v>
      </c>
      <c r="I5" s="102"/>
      <c r="J5" s="102"/>
      <c r="K5" s="21" t="s">
        <v>8</v>
      </c>
      <c r="L5" s="22" t="s">
        <v>9</v>
      </c>
    </row>
    <row r="6" spans="1:13" ht="25.5" customHeight="1" x14ac:dyDescent="0.2">
      <c r="A6" s="25">
        <v>1</v>
      </c>
      <c r="B6" s="29" t="s">
        <v>43</v>
      </c>
      <c r="C6" s="35">
        <v>2</v>
      </c>
      <c r="D6" s="38" t="s">
        <v>31</v>
      </c>
      <c r="E6" s="51">
        <v>45</v>
      </c>
      <c r="F6" s="4"/>
      <c r="G6" s="10"/>
      <c r="H6" s="61" t="s">
        <v>11</v>
      </c>
      <c r="I6" s="62"/>
      <c r="J6" s="62"/>
      <c r="K6" s="1"/>
      <c r="L6" s="23">
        <f>E6*K6</f>
        <v>0</v>
      </c>
    </row>
    <row r="7" spans="1:13" ht="28.5" customHeight="1" x14ac:dyDescent="0.2">
      <c r="A7" s="25">
        <v>2</v>
      </c>
      <c r="B7" s="29" t="s">
        <v>44</v>
      </c>
      <c r="C7" s="35">
        <v>2</v>
      </c>
      <c r="D7" s="38" t="s">
        <v>31</v>
      </c>
      <c r="E7" s="51">
        <v>33</v>
      </c>
      <c r="F7" s="4"/>
      <c r="G7" s="10"/>
      <c r="H7" s="61" t="s">
        <v>12</v>
      </c>
      <c r="I7" s="62"/>
      <c r="J7" s="62"/>
      <c r="K7" s="1"/>
      <c r="L7" s="23">
        <f t="shared" ref="L7:L36" si="0">E7*K7</f>
        <v>0</v>
      </c>
    </row>
    <row r="8" spans="1:13" ht="29.25" customHeight="1" x14ac:dyDescent="0.2">
      <c r="A8" s="26">
        <v>3</v>
      </c>
      <c r="B8" s="29" t="s">
        <v>45</v>
      </c>
      <c r="C8" s="5"/>
      <c r="D8" s="38" t="s">
        <v>31</v>
      </c>
      <c r="E8" s="51">
        <v>115</v>
      </c>
      <c r="F8" s="4"/>
      <c r="G8" s="10"/>
      <c r="H8" s="61" t="s">
        <v>18</v>
      </c>
      <c r="I8" s="62"/>
      <c r="J8" s="62"/>
      <c r="K8" s="1"/>
      <c r="L8" s="23">
        <f t="shared" si="0"/>
        <v>0</v>
      </c>
    </row>
    <row r="9" spans="1:13" ht="27.75" customHeight="1" x14ac:dyDescent="0.2">
      <c r="A9" s="26">
        <v>4</v>
      </c>
      <c r="B9" s="29" t="s">
        <v>46</v>
      </c>
      <c r="C9" s="5"/>
      <c r="D9" s="38" t="s">
        <v>31</v>
      </c>
      <c r="E9" s="52">
        <v>10</v>
      </c>
      <c r="F9" s="4"/>
      <c r="G9" s="4"/>
      <c r="H9" s="61" t="s">
        <v>19</v>
      </c>
      <c r="I9" s="62"/>
      <c r="J9" s="62"/>
      <c r="K9" s="1"/>
      <c r="L9" s="23">
        <f t="shared" si="0"/>
        <v>0</v>
      </c>
    </row>
    <row r="10" spans="1:13" ht="29.25" customHeight="1" x14ac:dyDescent="0.2">
      <c r="A10" s="26">
        <v>5</v>
      </c>
      <c r="B10" s="29" t="s">
        <v>47</v>
      </c>
      <c r="C10" s="5"/>
      <c r="D10" s="38" t="s">
        <v>31</v>
      </c>
      <c r="E10" s="52">
        <v>8</v>
      </c>
      <c r="F10" s="4"/>
      <c r="G10" s="4"/>
      <c r="H10" s="61" t="s">
        <v>20</v>
      </c>
      <c r="I10" s="62"/>
      <c r="J10" s="62"/>
      <c r="K10" s="1"/>
      <c r="L10" s="23">
        <f t="shared" si="0"/>
        <v>0</v>
      </c>
      <c r="M10" s="8"/>
    </row>
    <row r="11" spans="1:13" ht="12.75" customHeight="1" x14ac:dyDescent="0.2">
      <c r="A11" s="25">
        <v>6</v>
      </c>
      <c r="B11" s="29" t="s">
        <v>48</v>
      </c>
      <c r="C11" s="35">
        <v>2</v>
      </c>
      <c r="D11" s="38" t="s">
        <v>31</v>
      </c>
      <c r="E11" s="51">
        <v>42</v>
      </c>
      <c r="F11" s="4"/>
      <c r="G11" s="4"/>
      <c r="H11" s="61" t="s">
        <v>13</v>
      </c>
      <c r="I11" s="62"/>
      <c r="J11" s="62"/>
      <c r="K11" s="1"/>
      <c r="L11" s="23">
        <f t="shared" si="0"/>
        <v>0</v>
      </c>
    </row>
    <row r="12" spans="1:13" ht="12.75" customHeight="1" x14ac:dyDescent="0.2">
      <c r="A12" s="26">
        <v>7</v>
      </c>
      <c r="B12" s="29" t="s">
        <v>49</v>
      </c>
      <c r="C12" s="35">
        <v>2</v>
      </c>
      <c r="D12" s="38" t="s">
        <v>31</v>
      </c>
      <c r="E12" s="51">
        <v>135</v>
      </c>
      <c r="F12" s="4"/>
      <c r="G12" s="10"/>
      <c r="H12" s="61" t="s">
        <v>14</v>
      </c>
      <c r="I12" s="62"/>
      <c r="J12" s="62"/>
      <c r="K12" s="1"/>
      <c r="L12" s="23">
        <f t="shared" si="0"/>
        <v>0</v>
      </c>
    </row>
    <row r="13" spans="1:13" x14ac:dyDescent="0.2">
      <c r="A13" s="27">
        <v>8</v>
      </c>
      <c r="B13" s="30" t="s">
        <v>50</v>
      </c>
      <c r="C13" s="5"/>
      <c r="D13" s="39" t="s">
        <v>31</v>
      </c>
      <c r="E13" s="53">
        <v>100</v>
      </c>
      <c r="F13" s="6"/>
      <c r="G13" s="6"/>
      <c r="H13" s="62"/>
      <c r="I13" s="62"/>
      <c r="J13" s="62"/>
      <c r="K13" s="1"/>
      <c r="L13" s="23">
        <f t="shared" si="0"/>
        <v>0</v>
      </c>
    </row>
    <row r="14" spans="1:13" ht="12.75" customHeight="1" x14ac:dyDescent="0.2">
      <c r="A14" s="26">
        <v>9</v>
      </c>
      <c r="B14" s="31" t="s">
        <v>51</v>
      </c>
      <c r="C14" s="5"/>
      <c r="D14" s="38" t="s">
        <v>78</v>
      </c>
      <c r="E14" s="52">
        <v>200</v>
      </c>
      <c r="F14" s="4"/>
      <c r="G14" s="4"/>
      <c r="H14" s="61" t="s">
        <v>14</v>
      </c>
      <c r="I14" s="62"/>
      <c r="J14" s="62"/>
      <c r="K14" s="1"/>
      <c r="L14" s="23">
        <f t="shared" si="0"/>
        <v>0</v>
      </c>
    </row>
    <row r="15" spans="1:13" ht="27" customHeight="1" x14ac:dyDescent="0.2">
      <c r="A15" s="27">
        <v>10</v>
      </c>
      <c r="B15" s="30" t="s">
        <v>52</v>
      </c>
      <c r="C15" s="36">
        <v>2</v>
      </c>
      <c r="D15" s="39" t="s">
        <v>78</v>
      </c>
      <c r="E15" s="53">
        <v>440</v>
      </c>
      <c r="F15" s="6"/>
      <c r="G15" s="11"/>
      <c r="H15" s="61" t="s">
        <v>15</v>
      </c>
      <c r="I15" s="62"/>
      <c r="J15" s="62"/>
      <c r="K15" s="1"/>
      <c r="L15" s="23">
        <f t="shared" si="0"/>
        <v>0</v>
      </c>
    </row>
    <row r="16" spans="1:13" ht="26.25" customHeight="1" x14ac:dyDescent="0.2">
      <c r="A16" s="27">
        <v>11</v>
      </c>
      <c r="B16" s="30" t="s">
        <v>53</v>
      </c>
      <c r="C16" s="36">
        <v>3</v>
      </c>
      <c r="D16" s="39" t="s">
        <v>78</v>
      </c>
      <c r="E16" s="53">
        <v>66</v>
      </c>
      <c r="F16" s="6"/>
      <c r="G16" s="11"/>
      <c r="H16" s="61" t="s">
        <v>16</v>
      </c>
      <c r="I16" s="62"/>
      <c r="J16" s="62"/>
      <c r="K16" s="1"/>
      <c r="L16" s="23">
        <f t="shared" si="0"/>
        <v>0</v>
      </c>
    </row>
    <row r="17" spans="1:12" x14ac:dyDescent="0.2">
      <c r="A17" s="27">
        <v>12</v>
      </c>
      <c r="B17" s="30" t="s">
        <v>54</v>
      </c>
      <c r="C17" s="36">
        <v>2</v>
      </c>
      <c r="D17" s="39" t="s">
        <v>31</v>
      </c>
      <c r="E17" s="53">
        <v>7</v>
      </c>
      <c r="F17" s="6"/>
      <c r="G17" s="6"/>
      <c r="H17" s="61" t="s">
        <v>17</v>
      </c>
      <c r="I17" s="62"/>
      <c r="J17" s="62"/>
      <c r="K17" s="1"/>
      <c r="L17" s="23">
        <f t="shared" si="0"/>
        <v>0</v>
      </c>
    </row>
    <row r="18" spans="1:12" ht="18.75" customHeight="1" x14ac:dyDescent="0.2">
      <c r="A18" s="27">
        <v>13</v>
      </c>
      <c r="B18" s="30" t="s">
        <v>55</v>
      </c>
      <c r="C18" s="36">
        <v>2</v>
      </c>
      <c r="D18" s="39" t="s">
        <v>78</v>
      </c>
      <c r="E18" s="53">
        <v>30</v>
      </c>
      <c r="F18" s="6"/>
      <c r="G18" s="11"/>
      <c r="H18" s="61" t="s">
        <v>21</v>
      </c>
      <c r="I18" s="62"/>
      <c r="J18" s="62"/>
      <c r="K18" s="1"/>
      <c r="L18" s="23">
        <f t="shared" si="0"/>
        <v>0</v>
      </c>
    </row>
    <row r="19" spans="1:12" x14ac:dyDescent="0.2">
      <c r="A19" s="26">
        <v>14</v>
      </c>
      <c r="B19" s="32" t="s">
        <v>56</v>
      </c>
      <c r="C19" s="36">
        <v>2</v>
      </c>
      <c r="D19" s="38" t="s">
        <v>78</v>
      </c>
      <c r="E19" s="51">
        <v>30</v>
      </c>
      <c r="F19" s="4"/>
      <c r="G19" s="10"/>
      <c r="H19" s="61" t="s">
        <v>21</v>
      </c>
      <c r="I19" s="62"/>
      <c r="J19" s="62"/>
      <c r="K19" s="1"/>
      <c r="L19" s="23">
        <f t="shared" si="0"/>
        <v>0</v>
      </c>
    </row>
    <row r="20" spans="1:12" x14ac:dyDescent="0.2">
      <c r="A20" s="27">
        <v>15</v>
      </c>
      <c r="B20" s="30" t="s">
        <v>57</v>
      </c>
      <c r="C20" s="36">
        <v>2</v>
      </c>
      <c r="D20" s="39" t="s">
        <v>78</v>
      </c>
      <c r="E20" s="53">
        <v>45</v>
      </c>
      <c r="F20" s="6"/>
      <c r="G20" s="11"/>
      <c r="H20" s="61" t="s">
        <v>21</v>
      </c>
      <c r="I20" s="62"/>
      <c r="J20" s="62"/>
      <c r="K20" s="1"/>
      <c r="L20" s="23">
        <f t="shared" si="0"/>
        <v>0</v>
      </c>
    </row>
    <row r="21" spans="1:12" x14ac:dyDescent="0.2">
      <c r="A21" s="27">
        <v>16</v>
      </c>
      <c r="B21" s="30" t="s">
        <v>58</v>
      </c>
      <c r="C21" s="36">
        <v>2</v>
      </c>
      <c r="D21" s="39" t="s">
        <v>78</v>
      </c>
      <c r="E21" s="53">
        <v>45</v>
      </c>
      <c r="F21" s="6"/>
      <c r="G21" s="11"/>
      <c r="H21" s="61" t="s">
        <v>21</v>
      </c>
      <c r="I21" s="62"/>
      <c r="J21" s="62"/>
      <c r="K21" s="1"/>
      <c r="L21" s="23">
        <f t="shared" si="0"/>
        <v>0</v>
      </c>
    </row>
    <row r="22" spans="1:12" x14ac:dyDescent="0.2">
      <c r="A22" s="27">
        <v>17</v>
      </c>
      <c r="B22" s="30" t="s">
        <v>59</v>
      </c>
      <c r="C22" s="36">
        <v>2</v>
      </c>
      <c r="D22" s="39" t="s">
        <v>31</v>
      </c>
      <c r="E22" s="53">
        <v>1</v>
      </c>
      <c r="F22" s="6"/>
      <c r="G22" s="6"/>
      <c r="H22" s="61" t="s">
        <v>21</v>
      </c>
      <c r="I22" s="62"/>
      <c r="J22" s="62"/>
      <c r="K22" s="1"/>
      <c r="L22" s="23">
        <f t="shared" si="0"/>
        <v>0</v>
      </c>
    </row>
    <row r="23" spans="1:12" ht="12.75" customHeight="1" x14ac:dyDescent="0.2">
      <c r="A23" s="25">
        <v>18</v>
      </c>
      <c r="B23" s="29" t="s">
        <v>60</v>
      </c>
      <c r="C23" s="35">
        <v>2</v>
      </c>
      <c r="D23" s="38" t="s">
        <v>31</v>
      </c>
      <c r="E23" s="51">
        <v>7</v>
      </c>
      <c r="F23" s="4"/>
      <c r="G23" s="4"/>
      <c r="H23" s="61" t="s">
        <v>21</v>
      </c>
      <c r="I23" s="62"/>
      <c r="J23" s="62"/>
      <c r="K23" s="1"/>
      <c r="L23" s="23">
        <f t="shared" si="0"/>
        <v>0</v>
      </c>
    </row>
    <row r="24" spans="1:12" ht="12.75" customHeight="1" x14ac:dyDescent="0.2">
      <c r="A24" s="26">
        <v>19</v>
      </c>
      <c r="B24" s="33" t="s">
        <v>61</v>
      </c>
      <c r="C24" s="35">
        <v>2</v>
      </c>
      <c r="D24" s="38" t="s">
        <v>31</v>
      </c>
      <c r="E24" s="52">
        <v>1</v>
      </c>
      <c r="F24" s="3"/>
      <c r="G24" s="3"/>
      <c r="H24" s="61" t="s">
        <v>21</v>
      </c>
      <c r="I24" s="62"/>
      <c r="J24" s="62"/>
      <c r="K24" s="1"/>
      <c r="L24" s="23">
        <f t="shared" si="0"/>
        <v>0</v>
      </c>
    </row>
    <row r="25" spans="1:12" ht="12.75" customHeight="1" x14ac:dyDescent="0.2">
      <c r="A25" s="27">
        <v>20</v>
      </c>
      <c r="B25" s="32" t="s">
        <v>62</v>
      </c>
      <c r="C25" s="36">
        <v>2</v>
      </c>
      <c r="D25" s="38" t="s">
        <v>31</v>
      </c>
      <c r="E25" s="51">
        <v>7</v>
      </c>
      <c r="F25" s="4"/>
      <c r="G25" s="4"/>
      <c r="H25" s="61" t="s">
        <v>21</v>
      </c>
      <c r="I25" s="62"/>
      <c r="J25" s="62"/>
      <c r="K25" s="1"/>
      <c r="L25" s="23">
        <f t="shared" si="0"/>
        <v>0</v>
      </c>
    </row>
    <row r="26" spans="1:12" x14ac:dyDescent="0.2">
      <c r="A26" s="27">
        <v>21</v>
      </c>
      <c r="B26" s="30" t="s">
        <v>63</v>
      </c>
      <c r="C26" s="36">
        <v>2</v>
      </c>
      <c r="D26" s="39" t="s">
        <v>31</v>
      </c>
      <c r="E26" s="53">
        <v>30</v>
      </c>
      <c r="F26" s="6"/>
      <c r="G26" s="6"/>
      <c r="H26" s="61" t="s">
        <v>21</v>
      </c>
      <c r="I26" s="62"/>
      <c r="J26" s="62"/>
      <c r="K26" s="1"/>
      <c r="L26" s="23">
        <f t="shared" si="0"/>
        <v>0</v>
      </c>
    </row>
    <row r="27" spans="1:12" ht="12.75" customHeight="1" x14ac:dyDescent="0.2">
      <c r="A27" s="25">
        <v>22</v>
      </c>
      <c r="B27" s="31" t="s">
        <v>64</v>
      </c>
      <c r="C27" s="35">
        <v>2</v>
      </c>
      <c r="D27" s="38" t="s">
        <v>31</v>
      </c>
      <c r="E27" s="52">
        <v>60</v>
      </c>
      <c r="F27" s="4"/>
      <c r="G27" s="4"/>
      <c r="H27" s="61" t="s">
        <v>21</v>
      </c>
      <c r="I27" s="62"/>
      <c r="J27" s="62"/>
      <c r="K27" s="1"/>
      <c r="L27" s="23">
        <f t="shared" si="0"/>
        <v>0</v>
      </c>
    </row>
    <row r="28" spans="1:12" x14ac:dyDescent="0.2">
      <c r="A28" s="27">
        <v>23</v>
      </c>
      <c r="B28" s="30" t="s">
        <v>65</v>
      </c>
      <c r="C28" s="36">
        <v>2</v>
      </c>
      <c r="D28" s="39" t="s">
        <v>31</v>
      </c>
      <c r="E28" s="53">
        <v>40</v>
      </c>
      <c r="F28" s="6"/>
      <c r="G28" s="11"/>
      <c r="H28" s="61" t="s">
        <v>21</v>
      </c>
      <c r="I28" s="62"/>
      <c r="J28" s="62"/>
      <c r="K28" s="1"/>
      <c r="L28" s="23">
        <f t="shared" si="0"/>
        <v>0</v>
      </c>
    </row>
    <row r="29" spans="1:12" x14ac:dyDescent="0.2">
      <c r="A29" s="27">
        <v>24</v>
      </c>
      <c r="B29" s="30" t="s">
        <v>66</v>
      </c>
      <c r="C29" s="36">
        <v>2</v>
      </c>
      <c r="D29" s="39" t="s">
        <v>31</v>
      </c>
      <c r="E29" s="53">
        <v>30</v>
      </c>
      <c r="F29" s="6"/>
      <c r="G29" s="11"/>
      <c r="H29" s="61" t="s">
        <v>21</v>
      </c>
      <c r="I29" s="62"/>
      <c r="J29" s="62"/>
      <c r="K29" s="1"/>
      <c r="L29" s="23">
        <f t="shared" si="0"/>
        <v>0</v>
      </c>
    </row>
    <row r="30" spans="1:12" x14ac:dyDescent="0.2">
      <c r="A30" s="27">
        <v>25</v>
      </c>
      <c r="B30" s="30" t="s">
        <v>67</v>
      </c>
      <c r="C30" s="30" t="s">
        <v>74</v>
      </c>
      <c r="D30" s="39" t="s">
        <v>79</v>
      </c>
      <c r="E30" s="53">
        <v>0.28999999999999998</v>
      </c>
      <c r="F30" s="11"/>
      <c r="G30" s="11"/>
      <c r="H30" s="61" t="s">
        <v>22</v>
      </c>
      <c r="I30" s="62"/>
      <c r="J30" s="62"/>
      <c r="K30" s="1"/>
      <c r="L30" s="23">
        <f t="shared" si="0"/>
        <v>0</v>
      </c>
    </row>
    <row r="31" spans="1:12" x14ac:dyDescent="0.2">
      <c r="A31" s="27">
        <v>26</v>
      </c>
      <c r="B31" s="30" t="s">
        <v>68</v>
      </c>
      <c r="C31" s="30" t="s">
        <v>75</v>
      </c>
      <c r="D31" s="39" t="s">
        <v>79</v>
      </c>
      <c r="E31" s="53">
        <v>0.02</v>
      </c>
      <c r="F31" s="11"/>
      <c r="G31" s="11"/>
      <c r="H31" s="61" t="s">
        <v>23</v>
      </c>
      <c r="I31" s="62"/>
      <c r="J31" s="62"/>
      <c r="K31" s="1"/>
      <c r="L31" s="23">
        <f t="shared" si="0"/>
        <v>0</v>
      </c>
    </row>
    <row r="32" spans="1:12" ht="25.5" customHeight="1" x14ac:dyDescent="0.2">
      <c r="A32" s="27">
        <v>27</v>
      </c>
      <c r="B32" s="30" t="s">
        <v>69</v>
      </c>
      <c r="C32" s="30" t="s">
        <v>76</v>
      </c>
      <c r="D32" s="39" t="s">
        <v>78</v>
      </c>
      <c r="E32" s="53">
        <v>500</v>
      </c>
      <c r="F32" s="6"/>
      <c r="G32" s="11"/>
      <c r="H32" s="61" t="s">
        <v>24</v>
      </c>
      <c r="I32" s="62"/>
      <c r="J32" s="62"/>
      <c r="K32" s="1"/>
      <c r="L32" s="23">
        <f t="shared" si="0"/>
        <v>0</v>
      </c>
    </row>
    <row r="33" spans="1:12" ht="39" customHeight="1" x14ac:dyDescent="0.2">
      <c r="A33" s="27">
        <v>28</v>
      </c>
      <c r="B33" s="32" t="s">
        <v>70</v>
      </c>
      <c r="C33" s="32" t="s">
        <v>77</v>
      </c>
      <c r="D33" s="38" t="s">
        <v>78</v>
      </c>
      <c r="E33" s="51">
        <v>850</v>
      </c>
      <c r="F33" s="4"/>
      <c r="G33" s="10"/>
      <c r="H33" s="61" t="s">
        <v>27</v>
      </c>
      <c r="I33" s="62"/>
      <c r="J33" s="62"/>
      <c r="K33" s="1"/>
      <c r="L33" s="23">
        <f t="shared" si="0"/>
        <v>0</v>
      </c>
    </row>
    <row r="34" spans="1:12" x14ac:dyDescent="0.2">
      <c r="A34" s="27">
        <v>29</v>
      </c>
      <c r="B34" s="30" t="s">
        <v>71</v>
      </c>
      <c r="C34" s="37">
        <v>2</v>
      </c>
      <c r="D34" s="30" t="s">
        <v>80</v>
      </c>
      <c r="E34" s="53">
        <v>1</v>
      </c>
      <c r="F34" s="11"/>
      <c r="G34" s="11"/>
      <c r="H34" s="61" t="s">
        <v>25</v>
      </c>
      <c r="I34" s="62"/>
      <c r="J34" s="62"/>
      <c r="K34" s="1"/>
      <c r="L34" s="23">
        <f t="shared" si="0"/>
        <v>0</v>
      </c>
    </row>
    <row r="35" spans="1:12" x14ac:dyDescent="0.2">
      <c r="A35" s="27">
        <v>30</v>
      </c>
      <c r="B35" s="30" t="s">
        <v>72</v>
      </c>
      <c r="C35" s="32"/>
      <c r="D35" s="30" t="s">
        <v>81</v>
      </c>
      <c r="E35" s="53">
        <v>2.5</v>
      </c>
      <c r="F35" s="6"/>
      <c r="G35" s="6"/>
      <c r="H35" s="61" t="s">
        <v>26</v>
      </c>
      <c r="I35" s="62"/>
      <c r="J35" s="62"/>
      <c r="K35" s="1"/>
      <c r="L35" s="23">
        <f t="shared" si="0"/>
        <v>0</v>
      </c>
    </row>
    <row r="36" spans="1:12" ht="13.5" thickBot="1" x14ac:dyDescent="0.25">
      <c r="A36" s="28">
        <v>31</v>
      </c>
      <c r="B36" s="34" t="s">
        <v>73</v>
      </c>
      <c r="C36" s="34" t="s">
        <v>76</v>
      </c>
      <c r="D36" s="34" t="s">
        <v>79</v>
      </c>
      <c r="E36" s="54">
        <v>2.5000000000000001E-2</v>
      </c>
      <c r="F36" s="12"/>
      <c r="G36" s="12"/>
      <c r="H36" s="63" t="s">
        <v>28</v>
      </c>
      <c r="I36" s="64"/>
      <c r="J36" s="64"/>
      <c r="K36" s="2"/>
      <c r="L36" s="24">
        <f t="shared" si="0"/>
        <v>0</v>
      </c>
    </row>
    <row r="37" spans="1:12" ht="28.5" customHeight="1" thickBot="1" x14ac:dyDescent="0.25">
      <c r="A37" s="7" t="s">
        <v>10</v>
      </c>
      <c r="B37" s="65" t="s">
        <v>87</v>
      </c>
      <c r="C37" s="66"/>
      <c r="D37" s="66"/>
      <c r="E37" s="66"/>
      <c r="F37" s="67"/>
      <c r="G37" s="55"/>
      <c r="H37" s="65" t="s">
        <v>40</v>
      </c>
      <c r="I37" s="66"/>
      <c r="J37" s="66"/>
      <c r="K37" s="68"/>
      <c r="L37" s="56">
        <f>SUM(L6:L36)</f>
        <v>0</v>
      </c>
    </row>
    <row r="38" spans="1:12" ht="19.5" customHeight="1" thickBot="1" x14ac:dyDescent="0.35">
      <c r="A38" s="99" t="s">
        <v>37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1"/>
    </row>
    <row r="39" spans="1:12" ht="25.5" customHeight="1" x14ac:dyDescent="0.2">
      <c r="A39" s="40">
        <v>1</v>
      </c>
      <c r="B39" s="13" t="s">
        <v>29</v>
      </c>
      <c r="C39" s="13" t="s">
        <v>30</v>
      </c>
      <c r="D39" s="13" t="s">
        <v>31</v>
      </c>
      <c r="E39" s="13">
        <v>5</v>
      </c>
      <c r="F39" s="13"/>
      <c r="G39" s="13"/>
      <c r="H39" s="97" t="s">
        <v>38</v>
      </c>
      <c r="I39" s="98"/>
      <c r="J39" s="98"/>
      <c r="K39" s="13"/>
      <c r="L39" s="41">
        <f>E39*K39</f>
        <v>0</v>
      </c>
    </row>
    <row r="40" spans="1:12" ht="26.25" customHeight="1" x14ac:dyDescent="0.2">
      <c r="A40" s="42">
        <v>2</v>
      </c>
      <c r="B40" s="1" t="s">
        <v>32</v>
      </c>
      <c r="C40" s="1" t="s">
        <v>30</v>
      </c>
      <c r="D40" s="1" t="s">
        <v>31</v>
      </c>
      <c r="E40" s="1">
        <v>2</v>
      </c>
      <c r="F40" s="1"/>
      <c r="G40" s="1"/>
      <c r="H40" s="61" t="s">
        <v>38</v>
      </c>
      <c r="I40" s="62"/>
      <c r="J40" s="62"/>
      <c r="K40" s="1"/>
      <c r="L40" s="24">
        <f t="shared" ref="L40:L42" si="1">E40*K40</f>
        <v>0</v>
      </c>
    </row>
    <row r="41" spans="1:12" ht="26.25" customHeight="1" x14ac:dyDescent="0.2">
      <c r="A41" s="42">
        <v>3</v>
      </c>
      <c r="B41" s="1" t="s">
        <v>33</v>
      </c>
      <c r="C41" s="1" t="s">
        <v>30</v>
      </c>
      <c r="D41" s="1" t="s">
        <v>31</v>
      </c>
      <c r="E41" s="1">
        <v>1</v>
      </c>
      <c r="F41" s="1"/>
      <c r="G41" s="1"/>
      <c r="H41" s="61" t="s">
        <v>38</v>
      </c>
      <c r="I41" s="62"/>
      <c r="J41" s="62"/>
      <c r="K41" s="1"/>
      <c r="L41" s="24">
        <f t="shared" si="1"/>
        <v>0</v>
      </c>
    </row>
    <row r="42" spans="1:12" ht="39.75" customHeight="1" x14ac:dyDescent="0.2">
      <c r="A42" s="42">
        <v>4</v>
      </c>
      <c r="B42" s="1" t="s">
        <v>34</v>
      </c>
      <c r="C42" s="1" t="s">
        <v>30</v>
      </c>
      <c r="D42" s="1" t="s">
        <v>31</v>
      </c>
      <c r="E42" s="1">
        <v>1</v>
      </c>
      <c r="F42" s="1"/>
      <c r="G42" s="1"/>
      <c r="H42" s="61" t="s">
        <v>39</v>
      </c>
      <c r="I42" s="62"/>
      <c r="J42" s="62"/>
      <c r="K42" s="1"/>
      <c r="L42" s="24">
        <f t="shared" si="1"/>
        <v>0</v>
      </c>
    </row>
    <row r="43" spans="1:12" ht="13.5" customHeight="1" x14ac:dyDescent="0.2">
      <c r="A43" s="80"/>
      <c r="B43" s="45"/>
      <c r="C43" s="46"/>
      <c r="D43" s="46"/>
      <c r="E43" s="47"/>
      <c r="F43" s="1" t="s">
        <v>35</v>
      </c>
      <c r="G43" s="9"/>
      <c r="H43" s="83"/>
      <c r="I43" s="84"/>
      <c r="J43" s="84"/>
      <c r="K43" s="84"/>
      <c r="L43" s="85"/>
    </row>
    <row r="44" spans="1:12" ht="13.5" thickBot="1" x14ac:dyDescent="0.25">
      <c r="A44" s="81"/>
      <c r="B44" s="48"/>
      <c r="C44" s="49"/>
      <c r="D44" s="49"/>
      <c r="E44" s="50"/>
      <c r="F44" s="1" t="s">
        <v>36</v>
      </c>
      <c r="G44" s="9"/>
      <c r="H44" s="86"/>
      <c r="I44" s="87"/>
      <c r="J44" s="87"/>
      <c r="K44" s="87"/>
      <c r="L44" s="88"/>
    </row>
    <row r="45" spans="1:12" ht="18" customHeight="1" x14ac:dyDescent="0.2">
      <c r="A45" s="81"/>
      <c r="B45" s="89" t="s">
        <v>85</v>
      </c>
      <c r="C45" s="90"/>
      <c r="D45" s="90"/>
      <c r="E45" s="90"/>
      <c r="F45" s="91"/>
      <c r="G45" s="57"/>
      <c r="H45" s="77" t="s">
        <v>41</v>
      </c>
      <c r="I45" s="78"/>
      <c r="J45" s="78"/>
      <c r="K45" s="79"/>
      <c r="L45" s="58">
        <f>SUM(L39:L44)</f>
        <v>0</v>
      </c>
    </row>
    <row r="46" spans="1:12" ht="20.25" customHeight="1" x14ac:dyDescent="0.3">
      <c r="A46" s="81"/>
      <c r="B46" s="69" t="s">
        <v>83</v>
      </c>
      <c r="C46" s="69"/>
      <c r="D46" s="69"/>
      <c r="E46" s="69"/>
      <c r="F46" s="70"/>
      <c r="G46" s="59">
        <f>G45+G37</f>
        <v>0</v>
      </c>
      <c r="H46" s="1"/>
      <c r="I46" s="1"/>
      <c r="J46" s="1"/>
      <c r="K46" s="1"/>
      <c r="L46" s="43"/>
    </row>
    <row r="47" spans="1:12" ht="18" x14ac:dyDescent="0.25">
      <c r="A47" s="81"/>
      <c r="B47" s="71" t="s">
        <v>84</v>
      </c>
      <c r="C47" s="71"/>
      <c r="D47" s="71"/>
      <c r="E47" s="71"/>
      <c r="F47" s="71"/>
      <c r="G47" s="72"/>
      <c r="H47" s="72"/>
      <c r="I47" s="72"/>
      <c r="J47" s="72"/>
      <c r="K47" s="73"/>
      <c r="L47" s="60">
        <f>L45+L37</f>
        <v>0</v>
      </c>
    </row>
    <row r="48" spans="1:12" ht="27" thickBot="1" x14ac:dyDescent="0.45">
      <c r="A48" s="82"/>
      <c r="B48" s="74" t="s">
        <v>86</v>
      </c>
      <c r="C48" s="74"/>
      <c r="D48" s="74"/>
      <c r="E48" s="74"/>
      <c r="F48" s="74"/>
      <c r="G48" s="75"/>
      <c r="H48" s="75"/>
      <c r="I48" s="75"/>
      <c r="J48" s="75"/>
      <c r="K48" s="76"/>
      <c r="L48" s="44">
        <f>G46+L47</f>
        <v>0</v>
      </c>
    </row>
    <row r="62" ht="13.5" customHeight="1" x14ac:dyDescent="0.2"/>
  </sheetData>
  <mergeCells count="48">
    <mergeCell ref="H42:J42"/>
    <mergeCell ref="A38:L38"/>
    <mergeCell ref="H16:J16"/>
    <mergeCell ref="H5:J5"/>
    <mergeCell ref="H6:J6"/>
    <mergeCell ref="H7:J7"/>
    <mergeCell ref="H8:J8"/>
    <mergeCell ref="H9:J9"/>
    <mergeCell ref="H10:J10"/>
    <mergeCell ref="H11:J11"/>
    <mergeCell ref="A4:L4"/>
    <mergeCell ref="A2:L3"/>
    <mergeCell ref="H39:J39"/>
    <mergeCell ref="H40:J40"/>
    <mergeCell ref="H41:J41"/>
    <mergeCell ref="B46:F46"/>
    <mergeCell ref="B47:K47"/>
    <mergeCell ref="B48:K48"/>
    <mergeCell ref="H45:K45"/>
    <mergeCell ref="A43:A48"/>
    <mergeCell ref="H43:L44"/>
    <mergeCell ref="B45:F45"/>
    <mergeCell ref="H12:J12"/>
    <mergeCell ref="H13:J13"/>
    <mergeCell ref="H14:J14"/>
    <mergeCell ref="H15:J15"/>
    <mergeCell ref="H28:J28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35:J35"/>
    <mergeCell ref="H36:J36"/>
    <mergeCell ref="B37:F37"/>
    <mergeCell ref="H37:K37"/>
    <mergeCell ref="H29:J29"/>
    <mergeCell ref="H30:J30"/>
    <mergeCell ref="H31:J31"/>
    <mergeCell ref="H32:J32"/>
    <mergeCell ref="H33:J33"/>
    <mergeCell ref="H34:J3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Дом</cp:lastModifiedBy>
  <dcterms:created xsi:type="dcterms:W3CDTF">2021-07-15T11:43:06Z</dcterms:created>
  <dcterms:modified xsi:type="dcterms:W3CDTF">2021-07-22T11:57:54Z</dcterms:modified>
</cp:coreProperties>
</file>