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fasko\Documents\РАБОЧАЯ\ФАСКО ГРУП\2021\ЛЫБИДЬ\ремонт кровли\"/>
    </mc:Choice>
  </mc:AlternateContent>
  <xr:revisionPtr revIDLastSave="0" documentId="13_ncr:1_{3A4CECB6-C67B-4A47-BACE-EB08F43FDC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кп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G13" i="2"/>
  <c r="G14" i="2"/>
  <c r="G17" i="2"/>
  <c r="G19" i="2"/>
  <c r="G21" i="2"/>
  <c r="G11" i="2"/>
  <c r="I16" i="2"/>
  <c r="I18" i="2"/>
  <c r="I20" i="2"/>
  <c r="I22" i="2"/>
  <c r="I23" i="2"/>
  <c r="I24" i="2"/>
  <c r="I25" i="2"/>
  <c r="I15" i="2"/>
  <c r="G32" i="2" l="1"/>
  <c r="G33" i="2"/>
  <c r="A5" i="2"/>
  <c r="G28" i="2"/>
  <c r="G34" i="2" l="1"/>
  <c r="I28" i="2"/>
</calcChain>
</file>

<file path=xl/sharedStrings.xml><?xml version="1.0" encoding="utf-8"?>
<sst xmlns="http://schemas.openxmlformats.org/spreadsheetml/2006/main" count="53" uniqueCount="41">
  <si>
    <t>Найменування (робіт, матеріалів та обладнання)</t>
  </si>
  <si>
    <t>К-ть</t>
  </si>
  <si>
    <t>Ціна од.</t>
  </si>
  <si>
    <t>т</t>
  </si>
  <si>
    <t>КОМЕРЦІЙНА ПРОПОЗИЦІЯ</t>
  </si>
  <si>
    <t xml:space="preserve"> </t>
  </si>
  <si>
    <t>Вид роботи</t>
  </si>
  <si>
    <t>Інші витрати</t>
  </si>
  <si>
    <t>Всього по розділу вартість робіт/матеріалів:</t>
  </si>
  <si>
    <t>Од. вим.</t>
  </si>
  <si>
    <t>Сума</t>
  </si>
  <si>
    <t>Назва робіт:</t>
  </si>
  <si>
    <t xml:space="preserve">Адреса об'єкта: </t>
  </si>
  <si>
    <t>Вартість, грн. з ПДВ</t>
  </si>
  <si>
    <t>Робота</t>
  </si>
  <si>
    <t>Матеріал</t>
  </si>
  <si>
    <t>Прибирання після будівельних робіт та спуск будівельного сміття до місця складування</t>
  </si>
  <si>
    <t>компл.</t>
  </si>
  <si>
    <t>шт.</t>
  </si>
  <si>
    <t>Газ пропан/бутан</t>
  </si>
  <si>
    <t>л.</t>
  </si>
  <si>
    <t>Вигрузка та під'йом будівельних матеріалів вручну</t>
  </si>
  <si>
    <t>Демонтаж оцинкованих відливів</t>
  </si>
  <si>
    <t>Демонтаж покрівельного покриття</t>
  </si>
  <si>
    <t>Влаштування стяжки похилоутворюючої, 10-70 мм</t>
  </si>
  <si>
    <t>Стяжка для пола POLIMIN СЦ-5 25 кг</t>
  </si>
  <si>
    <t>Маяк штукатурний 3000х10мм</t>
  </si>
  <si>
    <t>Спецпланка Zn, 360*0,45мм, 2м</t>
  </si>
  <si>
    <t>Монтаж відливу</t>
  </si>
  <si>
    <t>Грунтування поверхня покрівлі бітумним праймером</t>
  </si>
  <si>
    <t>Влаштування покрівлі з руберойду в 2 шари</t>
  </si>
  <si>
    <t>Витратні матеріали</t>
  </si>
  <si>
    <t>м.п.</t>
  </si>
  <si>
    <t>м2</t>
  </si>
  <si>
    <t>Праймер битумний "Технониколь №01", 20л/16кг</t>
  </si>
  <si>
    <t>Евроруберойд Унифлекс ЭПП РБ, 10м2</t>
  </si>
  <si>
    <t>Еврорубероїд Унифлекс ЭКП сл. сер. РБ, 10м2</t>
  </si>
  <si>
    <t>рул</t>
  </si>
  <si>
    <t>Демонтаж та порізка металокаркасу, ~1,5т</t>
  </si>
  <si>
    <t>Виконання робіт з ремонту покрівлі</t>
  </si>
  <si>
    <t>Київ, пр. Перемоги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</si>
</sst>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9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2" fillId="0" borderId="0" xfId="0" applyFont="1"/>
    <xf numFmtId="0" fontId="9" fillId="3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4" fontId="11" fillId="5" borderId="16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4" fontId="9" fillId="3" borderId="16" xfId="0" applyNumberFormat="1" applyFont="1" applyFill="1" applyBorder="1" applyAlignment="1">
      <alignment horizontal="center" vertical="center" wrapText="1"/>
    </xf>
    <xf numFmtId="4" fontId="9" fillId="0" borderId="16" xfId="0" applyNumberFormat="1" applyFont="1" applyFill="1" applyBorder="1" applyAlignment="1">
      <alignment horizontal="center" vertical="center" wrapText="1"/>
    </xf>
    <xf numFmtId="4" fontId="8" fillId="0" borderId="0" xfId="0" applyNumberFormat="1" applyFont="1"/>
    <xf numFmtId="0" fontId="2" fillId="4" borderId="15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9" fillId="3" borderId="24" xfId="0" applyFont="1" applyFill="1" applyBorder="1" applyAlignment="1">
      <alignment horizontal="center" vertical="center" wrapText="1"/>
    </xf>
    <xf numFmtId="4" fontId="9" fillId="3" borderId="26" xfId="0" applyNumberFormat="1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4" fontId="11" fillId="2" borderId="28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4" fontId="9" fillId="0" borderId="16" xfId="0" applyNumberFormat="1" applyFont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4" fontId="12" fillId="0" borderId="16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/>
    </xf>
    <xf numFmtId="2" fontId="11" fillId="2" borderId="17" xfId="0" applyNumberFormat="1" applyFont="1" applyFill="1" applyBorder="1" applyAlignment="1">
      <alignment horizontal="center" vertical="center" wrapText="1"/>
    </xf>
    <xf numFmtId="2" fontId="9" fillId="3" borderId="25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8" fillId="0" borderId="0" xfId="0" applyNumberFormat="1" applyFont="1"/>
    <xf numFmtId="2" fontId="9" fillId="2" borderId="17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10" fillId="0" borderId="1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3" fillId="0" borderId="1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5" borderId="15" xfId="0" applyFont="1" applyFill="1" applyBorder="1" applyAlignment="1">
      <alignment horizontal="right" vertical="center" wrapText="1"/>
    </xf>
    <xf numFmtId="0" fontId="3" fillId="5" borderId="18" xfId="0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</cellXfs>
  <cellStyles count="4">
    <cellStyle name="Звичайний 2" xfId="1" xr:uid="{00000000-0005-0000-0000-000001000000}"/>
    <cellStyle name="Обычный" xfId="0" builtinId="0"/>
    <cellStyle name="Обычный 2" xfId="3" xr:uid="{5C0F4CF0-05CD-4BEF-B7D8-3ED491DC1579}"/>
    <cellStyle name="Обычный_Берлинского" xfId="2" xr:uid="{4B384CE3-1FAA-46D9-8D79-7BD2C46131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abSelected="1" topLeftCell="A10" zoomScaleNormal="100" zoomScaleSheetLayoutView="80" workbookViewId="0">
      <selection activeCell="N24" sqref="N24"/>
    </sheetView>
  </sheetViews>
  <sheetFormatPr defaultRowHeight="13.2" x14ac:dyDescent="0.25"/>
  <cols>
    <col min="1" max="1" width="4.44140625" style="18" customWidth="1"/>
    <col min="2" max="2" width="19.33203125" style="18" customWidth="1"/>
    <col min="3" max="3" width="37.77734375" style="18" customWidth="1"/>
    <col min="4" max="4" width="7.21875" style="17" customWidth="1"/>
    <col min="5" max="5" width="10.21875" style="17" customWidth="1"/>
    <col min="6" max="6" width="9.33203125" style="18" customWidth="1"/>
    <col min="7" max="8" width="10.77734375" style="49" customWidth="1"/>
    <col min="9" max="9" width="12.77734375" style="23" customWidth="1"/>
    <col min="10" max="16384" width="8.88671875" style="18"/>
  </cols>
  <sheetData>
    <row r="1" spans="1:10" s="4" customFormat="1" x14ac:dyDescent="0.25">
      <c r="A1" s="1"/>
      <c r="B1" s="26" t="s">
        <v>11</v>
      </c>
      <c r="C1" s="56" t="s">
        <v>39</v>
      </c>
      <c r="D1" s="56"/>
      <c r="E1" s="56"/>
      <c r="F1" s="56"/>
      <c r="G1" s="41"/>
      <c r="H1" s="41"/>
      <c r="I1" s="20"/>
      <c r="J1" s="3"/>
    </row>
    <row r="2" spans="1:10" s="4" customFormat="1" x14ac:dyDescent="0.25">
      <c r="A2" s="1"/>
      <c r="B2" s="26" t="s">
        <v>12</v>
      </c>
      <c r="C2" s="56" t="s">
        <v>40</v>
      </c>
      <c r="D2" s="56"/>
      <c r="E2" s="56"/>
      <c r="F2" s="56"/>
      <c r="G2" s="41"/>
      <c r="H2" s="41"/>
      <c r="I2" s="20"/>
      <c r="J2" s="3"/>
    </row>
    <row r="3" spans="1:10" s="4" customFormat="1" x14ac:dyDescent="0.25">
      <c r="A3" s="1"/>
      <c r="B3" s="1"/>
      <c r="C3" s="2"/>
      <c r="D3" s="2"/>
      <c r="E3" s="2"/>
      <c r="F3" s="2"/>
      <c r="G3" s="41"/>
      <c r="H3" s="41"/>
      <c r="I3" s="20"/>
      <c r="J3" s="3"/>
    </row>
    <row r="4" spans="1:10" s="4" customFormat="1" ht="26.4" customHeight="1" x14ac:dyDescent="0.25">
      <c r="A4" s="57" t="s">
        <v>4</v>
      </c>
      <c r="B4" s="57"/>
      <c r="C4" s="57"/>
      <c r="D4" s="57"/>
      <c r="E4" s="57"/>
      <c r="F4" s="57"/>
      <c r="G4" s="57"/>
      <c r="H4" s="57"/>
      <c r="I4" s="57"/>
      <c r="J4" s="3"/>
    </row>
    <row r="5" spans="1:10" s="4" customFormat="1" x14ac:dyDescent="0.25">
      <c r="A5" s="58" t="str">
        <f>C1</f>
        <v>Виконання робіт з ремонту покрівлі</v>
      </c>
      <c r="B5" s="58"/>
      <c r="C5" s="58"/>
      <c r="D5" s="58"/>
      <c r="E5" s="58"/>
      <c r="F5" s="58"/>
      <c r="G5" s="58"/>
      <c r="H5" s="58"/>
      <c r="I5" s="58"/>
      <c r="J5" s="3"/>
    </row>
    <row r="6" spans="1:10" s="4" customFormat="1" ht="13.8" thickBot="1" x14ac:dyDescent="0.3">
      <c r="A6" s="59" t="s">
        <v>5</v>
      </c>
      <c r="B6" s="59"/>
      <c r="C6" s="60"/>
      <c r="D6" s="60"/>
      <c r="E6" s="60"/>
      <c r="F6" s="60"/>
      <c r="G6" s="60"/>
      <c r="H6" s="60"/>
      <c r="I6" s="60"/>
      <c r="J6" s="3"/>
    </row>
    <row r="7" spans="1:10" ht="24" customHeight="1" x14ac:dyDescent="0.25">
      <c r="A7" s="82"/>
      <c r="B7" s="72" t="s">
        <v>0</v>
      </c>
      <c r="C7" s="73"/>
      <c r="D7" s="85" t="s">
        <v>9</v>
      </c>
      <c r="E7" s="88" t="s">
        <v>1</v>
      </c>
      <c r="F7" s="65" t="s">
        <v>13</v>
      </c>
      <c r="G7" s="66"/>
      <c r="H7" s="66"/>
      <c r="I7" s="67"/>
    </row>
    <row r="8" spans="1:10" ht="30" customHeight="1" x14ac:dyDescent="0.25">
      <c r="A8" s="83"/>
      <c r="B8" s="74"/>
      <c r="C8" s="75"/>
      <c r="D8" s="86"/>
      <c r="E8" s="89"/>
      <c r="F8" s="68" t="s">
        <v>14</v>
      </c>
      <c r="G8" s="69"/>
      <c r="H8" s="70" t="s">
        <v>15</v>
      </c>
      <c r="I8" s="71"/>
    </row>
    <row r="9" spans="1:10" ht="15" customHeight="1" thickBot="1" x14ac:dyDescent="0.3">
      <c r="A9" s="84"/>
      <c r="B9" s="76"/>
      <c r="C9" s="77"/>
      <c r="D9" s="87"/>
      <c r="E9" s="90"/>
      <c r="F9" s="29" t="s">
        <v>2</v>
      </c>
      <c r="G9" s="50" t="s">
        <v>10</v>
      </c>
      <c r="H9" s="42" t="s">
        <v>2</v>
      </c>
      <c r="I9" s="30" t="s">
        <v>10</v>
      </c>
    </row>
    <row r="10" spans="1:10" ht="24.75" customHeight="1" x14ac:dyDescent="0.25">
      <c r="A10" s="80" t="s">
        <v>6</v>
      </c>
      <c r="B10" s="80"/>
      <c r="C10" s="80"/>
      <c r="D10" s="80"/>
      <c r="E10" s="81"/>
      <c r="F10" s="27"/>
      <c r="G10" s="43"/>
      <c r="H10" s="43"/>
      <c r="I10" s="28"/>
    </row>
    <row r="11" spans="1:10" ht="16.5" customHeight="1" x14ac:dyDescent="0.25">
      <c r="A11" s="34">
        <v>1</v>
      </c>
      <c r="B11" s="55" t="s">
        <v>38</v>
      </c>
      <c r="C11" s="55"/>
      <c r="D11" s="6" t="s">
        <v>17</v>
      </c>
      <c r="E11" s="51">
        <v>1</v>
      </c>
      <c r="F11" s="7">
        <v>4500</v>
      </c>
      <c r="G11" s="44">
        <f>E11*F11</f>
        <v>4500</v>
      </c>
      <c r="H11" s="44"/>
      <c r="I11" s="22"/>
    </row>
    <row r="12" spans="1:10" ht="16.5" customHeight="1" x14ac:dyDescent="0.25">
      <c r="A12" s="34">
        <v>2</v>
      </c>
      <c r="B12" s="55" t="s">
        <v>22</v>
      </c>
      <c r="C12" s="55"/>
      <c r="D12" s="6" t="s">
        <v>32</v>
      </c>
      <c r="E12" s="51">
        <v>21</v>
      </c>
      <c r="F12" s="7">
        <v>40</v>
      </c>
      <c r="G12" s="44">
        <f t="shared" ref="G12:G21" si="0">E12*F12</f>
        <v>840</v>
      </c>
      <c r="H12" s="44"/>
      <c r="I12" s="22"/>
    </row>
    <row r="13" spans="1:10" ht="16.5" customHeight="1" x14ac:dyDescent="0.25">
      <c r="A13" s="34">
        <v>3</v>
      </c>
      <c r="B13" s="55" t="s">
        <v>23</v>
      </c>
      <c r="C13" s="55"/>
      <c r="D13" s="6" t="s">
        <v>33</v>
      </c>
      <c r="E13" s="51">
        <v>26</v>
      </c>
      <c r="F13" s="7">
        <v>40</v>
      </c>
      <c r="G13" s="44">
        <f t="shared" si="0"/>
        <v>1040</v>
      </c>
      <c r="H13" s="44"/>
      <c r="I13" s="22"/>
    </row>
    <row r="14" spans="1:10" ht="16.5" customHeight="1" x14ac:dyDescent="0.25">
      <c r="A14" s="34">
        <v>4</v>
      </c>
      <c r="B14" s="55" t="s">
        <v>24</v>
      </c>
      <c r="C14" s="55"/>
      <c r="D14" s="6" t="s">
        <v>33</v>
      </c>
      <c r="E14" s="51">
        <v>26</v>
      </c>
      <c r="F14" s="7">
        <v>120</v>
      </c>
      <c r="G14" s="44">
        <f t="shared" si="0"/>
        <v>3120</v>
      </c>
      <c r="H14" s="44"/>
      <c r="I14" s="22"/>
    </row>
    <row r="15" spans="1:10" s="36" customFormat="1" ht="16.5" customHeight="1" x14ac:dyDescent="0.25">
      <c r="A15" s="35"/>
      <c r="B15" s="53" t="s">
        <v>26</v>
      </c>
      <c r="C15" s="54"/>
      <c r="D15" s="37" t="s">
        <v>18</v>
      </c>
      <c r="E15" s="52">
        <v>18</v>
      </c>
      <c r="F15" s="7"/>
      <c r="G15" s="44"/>
      <c r="H15" s="45"/>
      <c r="I15" s="40">
        <f>E15*H15</f>
        <v>0</v>
      </c>
    </row>
    <row r="16" spans="1:10" s="36" customFormat="1" ht="16.5" customHeight="1" x14ac:dyDescent="0.25">
      <c r="A16" s="35"/>
      <c r="B16" s="53" t="s">
        <v>25</v>
      </c>
      <c r="C16" s="54"/>
      <c r="D16" s="37" t="s">
        <v>18</v>
      </c>
      <c r="E16" s="52">
        <v>68</v>
      </c>
      <c r="F16" s="7"/>
      <c r="G16" s="44"/>
      <c r="H16" s="45"/>
      <c r="I16" s="40">
        <f t="shared" ref="I16:I25" si="1">E16*H16</f>
        <v>0</v>
      </c>
    </row>
    <row r="17" spans="1:9" ht="16.5" customHeight="1" x14ac:dyDescent="0.25">
      <c r="A17" s="34">
        <v>5</v>
      </c>
      <c r="B17" s="55" t="s">
        <v>28</v>
      </c>
      <c r="C17" s="55"/>
      <c r="D17" s="6" t="s">
        <v>32</v>
      </c>
      <c r="E17" s="51">
        <v>21</v>
      </c>
      <c r="F17" s="7">
        <v>60</v>
      </c>
      <c r="G17" s="44">
        <f t="shared" si="0"/>
        <v>1260</v>
      </c>
      <c r="H17" s="45"/>
      <c r="I17" s="40"/>
    </row>
    <row r="18" spans="1:9" s="36" customFormat="1" ht="16.5" customHeight="1" x14ac:dyDescent="0.25">
      <c r="A18" s="35"/>
      <c r="B18" s="53" t="s">
        <v>27</v>
      </c>
      <c r="C18" s="54"/>
      <c r="D18" s="37" t="s">
        <v>18</v>
      </c>
      <c r="E18" s="52">
        <v>12</v>
      </c>
      <c r="F18" s="7"/>
      <c r="G18" s="44"/>
      <c r="H18" s="45"/>
      <c r="I18" s="40">
        <f t="shared" si="1"/>
        <v>0</v>
      </c>
    </row>
    <row r="19" spans="1:9" ht="16.5" customHeight="1" x14ac:dyDescent="0.25">
      <c r="A19" s="34">
        <v>6</v>
      </c>
      <c r="B19" s="55" t="s">
        <v>29</v>
      </c>
      <c r="C19" s="55"/>
      <c r="D19" s="6" t="s">
        <v>33</v>
      </c>
      <c r="E19" s="51">
        <v>26</v>
      </c>
      <c r="F19" s="7">
        <v>15</v>
      </c>
      <c r="G19" s="44">
        <f t="shared" si="0"/>
        <v>390</v>
      </c>
      <c r="H19" s="45"/>
      <c r="I19" s="40"/>
    </row>
    <row r="20" spans="1:9" ht="16.5" customHeight="1" x14ac:dyDescent="0.25">
      <c r="A20" s="8"/>
      <c r="B20" s="53" t="s">
        <v>34</v>
      </c>
      <c r="C20" s="54"/>
      <c r="D20" s="37" t="s">
        <v>18</v>
      </c>
      <c r="E20" s="52">
        <v>1</v>
      </c>
      <c r="F20" s="7"/>
      <c r="G20" s="44"/>
      <c r="H20" s="45"/>
      <c r="I20" s="40">
        <f t="shared" si="1"/>
        <v>0</v>
      </c>
    </row>
    <row r="21" spans="1:9" ht="16.5" customHeight="1" x14ac:dyDescent="0.25">
      <c r="A21" s="34">
        <v>7</v>
      </c>
      <c r="B21" s="55" t="s">
        <v>30</v>
      </c>
      <c r="C21" s="55"/>
      <c r="D21" s="6" t="s">
        <v>33</v>
      </c>
      <c r="E21" s="51">
        <v>26</v>
      </c>
      <c r="F21" s="7">
        <v>120</v>
      </c>
      <c r="G21" s="44">
        <f t="shared" si="0"/>
        <v>3120</v>
      </c>
      <c r="H21" s="45"/>
      <c r="I21" s="40"/>
    </row>
    <row r="22" spans="1:9" s="36" customFormat="1" ht="16.5" customHeight="1" x14ac:dyDescent="0.25">
      <c r="A22" s="35"/>
      <c r="B22" s="53" t="s">
        <v>19</v>
      </c>
      <c r="C22" s="54"/>
      <c r="D22" s="37" t="s">
        <v>20</v>
      </c>
      <c r="E22" s="38">
        <v>32</v>
      </c>
      <c r="F22" s="39"/>
      <c r="G22" s="45"/>
      <c r="H22" s="45"/>
      <c r="I22" s="40">
        <f t="shared" si="1"/>
        <v>0</v>
      </c>
    </row>
    <row r="23" spans="1:9" s="36" customFormat="1" ht="16.5" customHeight="1" x14ac:dyDescent="0.25">
      <c r="A23" s="35"/>
      <c r="B23" s="53" t="s">
        <v>35</v>
      </c>
      <c r="C23" s="54"/>
      <c r="D23" s="37" t="s">
        <v>37</v>
      </c>
      <c r="E23" s="38">
        <v>3</v>
      </c>
      <c r="F23" s="39"/>
      <c r="G23" s="45"/>
      <c r="H23" s="45"/>
      <c r="I23" s="40">
        <f t="shared" si="1"/>
        <v>0</v>
      </c>
    </row>
    <row r="24" spans="1:9" s="36" customFormat="1" ht="16.5" customHeight="1" x14ac:dyDescent="0.25">
      <c r="A24" s="35"/>
      <c r="B24" s="53" t="s">
        <v>36</v>
      </c>
      <c r="C24" s="54"/>
      <c r="D24" s="37" t="s">
        <v>37</v>
      </c>
      <c r="E24" s="38">
        <v>3</v>
      </c>
      <c r="F24" s="39"/>
      <c r="G24" s="45"/>
      <c r="H24" s="45"/>
      <c r="I24" s="40">
        <f t="shared" si="1"/>
        <v>0</v>
      </c>
    </row>
    <row r="25" spans="1:9" s="36" customFormat="1" ht="16.5" customHeight="1" x14ac:dyDescent="0.25">
      <c r="A25" s="35"/>
      <c r="B25" s="53" t="s">
        <v>31</v>
      </c>
      <c r="C25" s="54"/>
      <c r="D25" s="37" t="s">
        <v>17</v>
      </c>
      <c r="E25" s="38">
        <v>1</v>
      </c>
      <c r="F25" s="39"/>
      <c r="G25" s="45"/>
      <c r="H25" s="45"/>
      <c r="I25" s="40">
        <f t="shared" si="1"/>
        <v>0</v>
      </c>
    </row>
    <row r="26" spans="1:9" ht="16.5" customHeight="1" x14ac:dyDescent="0.25">
      <c r="A26" s="8"/>
      <c r="B26" s="24"/>
      <c r="C26" s="25"/>
      <c r="D26" s="6"/>
      <c r="E26" s="9"/>
      <c r="F26" s="7"/>
      <c r="G26" s="44"/>
      <c r="H26" s="44"/>
      <c r="I26" s="22"/>
    </row>
    <row r="27" spans="1:9" ht="16.5" customHeight="1" x14ac:dyDescent="0.25">
      <c r="A27" s="8"/>
      <c r="B27" s="24"/>
      <c r="C27" s="25"/>
      <c r="D27" s="6"/>
      <c r="E27" s="9"/>
      <c r="F27" s="7"/>
      <c r="G27" s="44"/>
      <c r="H27" s="44"/>
      <c r="I27" s="22"/>
    </row>
    <row r="28" spans="1:9" ht="23.25" customHeight="1" x14ac:dyDescent="0.25">
      <c r="A28" s="10"/>
      <c r="B28" s="63" t="s">
        <v>8</v>
      </c>
      <c r="C28" s="64"/>
      <c r="D28" s="11"/>
      <c r="E28" s="12"/>
      <c r="F28" s="13"/>
      <c r="G28" s="46">
        <f>SUM(G11:G27)</f>
        <v>14270</v>
      </c>
      <c r="H28" s="46"/>
      <c r="I28" s="19">
        <f>SUM(I11:I27)</f>
        <v>0</v>
      </c>
    </row>
    <row r="29" spans="1:9" ht="16.5" customHeight="1" x14ac:dyDescent="0.25">
      <c r="A29" s="8"/>
      <c r="B29" s="24"/>
      <c r="C29" s="25"/>
      <c r="D29" s="6"/>
      <c r="E29" s="9"/>
      <c r="F29" s="7"/>
      <c r="G29" s="44"/>
      <c r="H29" s="44"/>
      <c r="I29" s="22"/>
    </row>
    <row r="30" spans="1:9" ht="16.5" customHeight="1" x14ac:dyDescent="0.25">
      <c r="A30" s="8"/>
      <c r="B30" s="24"/>
      <c r="C30" s="25"/>
      <c r="D30" s="6"/>
      <c r="E30" s="9"/>
      <c r="F30" s="7"/>
      <c r="G30" s="44"/>
      <c r="H30" s="44"/>
      <c r="I30" s="22"/>
    </row>
    <row r="31" spans="1:9" ht="23.25" customHeight="1" x14ac:dyDescent="0.25">
      <c r="A31" s="14"/>
      <c r="B31" s="78" t="s">
        <v>7</v>
      </c>
      <c r="C31" s="79"/>
      <c r="D31" s="15"/>
      <c r="E31" s="15"/>
      <c r="F31" s="5"/>
      <c r="G31" s="47"/>
      <c r="H31" s="47"/>
      <c r="I31" s="21"/>
    </row>
    <row r="32" spans="1:9" ht="30" customHeight="1" x14ac:dyDescent="0.25">
      <c r="A32" s="31"/>
      <c r="B32" s="61" t="s">
        <v>21</v>
      </c>
      <c r="C32" s="62"/>
      <c r="D32" s="6" t="s">
        <v>3</v>
      </c>
      <c r="E32" s="16">
        <v>2.1</v>
      </c>
      <c r="F32" s="32">
        <v>750</v>
      </c>
      <c r="G32" s="48">
        <f>E32*F32</f>
        <v>1575</v>
      </c>
      <c r="H32" s="48"/>
      <c r="I32" s="33"/>
    </row>
    <row r="33" spans="1:9" ht="30" customHeight="1" x14ac:dyDescent="0.25">
      <c r="A33" s="31"/>
      <c r="B33" s="61" t="s">
        <v>16</v>
      </c>
      <c r="C33" s="62"/>
      <c r="D33" s="6" t="s">
        <v>3</v>
      </c>
      <c r="E33" s="16">
        <v>1.5</v>
      </c>
      <c r="F33" s="32">
        <v>750</v>
      </c>
      <c r="G33" s="48">
        <f>E33*F33</f>
        <v>1125</v>
      </c>
      <c r="H33" s="48"/>
      <c r="I33" s="33"/>
    </row>
    <row r="34" spans="1:9" ht="23.25" customHeight="1" x14ac:dyDescent="0.25">
      <c r="A34" s="10"/>
      <c r="B34" s="63"/>
      <c r="C34" s="64"/>
      <c r="D34" s="11"/>
      <c r="E34" s="12"/>
      <c r="F34" s="13"/>
      <c r="G34" s="46">
        <f>G28+G32+G33</f>
        <v>16970</v>
      </c>
      <c r="H34" s="46"/>
      <c r="I34" s="19"/>
    </row>
  </sheetData>
  <mergeCells count="33">
    <mergeCell ref="B33:C33"/>
    <mergeCell ref="B34:C34"/>
    <mergeCell ref="F7:I7"/>
    <mergeCell ref="F8:G8"/>
    <mergeCell ref="H8:I8"/>
    <mergeCell ref="B7:C9"/>
    <mergeCell ref="B31:C31"/>
    <mergeCell ref="A10:E10"/>
    <mergeCell ref="B21:C21"/>
    <mergeCell ref="A7:A9"/>
    <mergeCell ref="D7:D9"/>
    <mergeCell ref="E7:E9"/>
    <mergeCell ref="B32:C32"/>
    <mergeCell ref="B15:C15"/>
    <mergeCell ref="B24:C24"/>
    <mergeCell ref="B28:C28"/>
    <mergeCell ref="C2:F2"/>
    <mergeCell ref="A4:I4"/>
    <mergeCell ref="A5:I5"/>
    <mergeCell ref="A6:I6"/>
    <mergeCell ref="C1:F1"/>
    <mergeCell ref="B11:C11"/>
    <mergeCell ref="B12:C12"/>
    <mergeCell ref="B13:C13"/>
    <mergeCell ref="B14:C14"/>
    <mergeCell ref="B16:C16"/>
    <mergeCell ref="B23:C23"/>
    <mergeCell ref="B25:C25"/>
    <mergeCell ref="B17:C17"/>
    <mergeCell ref="B18:C18"/>
    <mergeCell ref="B19:C19"/>
    <mergeCell ref="B20:C20"/>
    <mergeCell ref="B22:C22"/>
  </mergeCells>
  <pageMargins left="0.70866141732283472" right="0.31496062992125984" top="0.35433070866141736" bottom="0.35433070866141736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Company>JSC Farmak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V. Pogrebnaya</dc:creator>
  <cp:lastModifiedBy>Валерий Усенко</cp:lastModifiedBy>
  <cp:lastPrinted>2021-07-27T08:49:40Z</cp:lastPrinted>
  <dcterms:created xsi:type="dcterms:W3CDTF">2015-09-09T13:15:27Z</dcterms:created>
  <dcterms:modified xsi:type="dcterms:W3CDTF">2021-07-28T07:06:48Z</dcterms:modified>
</cp:coreProperties>
</file>