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20736" windowHeight="117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6" i="1"/>
  <c r="F11" i="1"/>
  <c r="F12" i="1"/>
  <c r="F15" i="1"/>
  <c r="F16" i="1"/>
  <c r="F17" i="1"/>
  <c r="F18" i="1"/>
  <c r="F19" i="1"/>
  <c r="F21" i="1"/>
  <c r="F28" i="1" s="1"/>
  <c r="F22" i="1"/>
  <c r="F23" i="1"/>
  <c r="F24" i="1"/>
  <c r="F10" i="1"/>
  <c r="D19" i="1" l="1"/>
  <c r="D11" i="1"/>
  <c r="D10" i="1"/>
</calcChain>
</file>

<file path=xl/sharedStrings.xml><?xml version="1.0" encoding="utf-8"?>
<sst xmlns="http://schemas.openxmlformats.org/spreadsheetml/2006/main" count="43" uniqueCount="34">
  <si>
    <t>№П/п</t>
  </si>
  <si>
    <t xml:space="preserve">Найменування роботи </t>
  </si>
  <si>
    <t>од.вим.</t>
  </si>
  <si>
    <t>к-ть</t>
  </si>
  <si>
    <t>шт.</t>
  </si>
  <si>
    <t>Демонтаж</t>
  </si>
  <si>
    <t>Монтаж</t>
  </si>
  <si>
    <t>Демонтаж паркану з.б.</t>
  </si>
  <si>
    <t>м</t>
  </si>
  <si>
    <t xml:space="preserve">Демонтаж паркану металевого </t>
  </si>
  <si>
    <t xml:space="preserve">Демонтаж стовпа цегляного </t>
  </si>
  <si>
    <t>м3</t>
  </si>
  <si>
    <t xml:space="preserve">Розкопування грунту екскаватором </t>
  </si>
  <si>
    <t xml:space="preserve">Зворотня засипка з ущільненням </t>
  </si>
  <si>
    <t>Ущільнення грунту</t>
  </si>
  <si>
    <t xml:space="preserve">Улаштування щебеневої основи </t>
  </si>
  <si>
    <t>Фундамент Ф1 900*700*450</t>
  </si>
  <si>
    <t>Елементи огорожі ЗП-250 170*2500*2500</t>
  </si>
  <si>
    <t>Сумiшi бетоннi готовi важкi, клас бетону В15 [М200], крупнiсть заповнювача бiльше 10 до 20 мм</t>
  </si>
  <si>
    <t>Брус 80х80мм</t>
  </si>
  <si>
    <t xml:space="preserve">Установлення залiзобетонної огорожi з панелей довжиною 2,5м </t>
  </si>
  <si>
    <t xml:space="preserve">вартість одиниці </t>
  </si>
  <si>
    <t xml:space="preserve">Матеріали: </t>
  </si>
  <si>
    <t xml:space="preserve">Підрядник </t>
  </si>
  <si>
    <t xml:space="preserve">контактна особа </t>
  </si>
  <si>
    <t>ТОВ "Владбуд"</t>
  </si>
  <si>
    <t>Василенко Василь Васильович                        000-000-00-00</t>
  </si>
  <si>
    <t>об'єкт вул.Петра Запорожця 26 монтаж паркану</t>
  </si>
  <si>
    <t>Загальна вартість робіт</t>
  </si>
  <si>
    <t xml:space="preserve">Загальна вартість матеріалів </t>
  </si>
  <si>
    <t>Вивезення сміття</t>
  </si>
  <si>
    <t>послуга</t>
  </si>
  <si>
    <t>Вартість робота+матеріал</t>
  </si>
  <si>
    <t xml:space="preserve">Загальна вартість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</si>
</sst>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wrapText="1"/>
    </xf>
    <xf numFmtId="0" fontId="4" fillId="0" borderId="16" xfId="0" applyNumberFormat="1" applyFont="1" applyBorder="1" applyAlignment="1">
      <alignment horizontal="left" wrapText="1"/>
    </xf>
    <xf numFmtId="0" fontId="4" fillId="0" borderId="17" xfId="0" applyNumberFormat="1" applyFont="1" applyBorder="1" applyAlignment="1">
      <alignment horizontal="left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4" fillId="0" borderId="13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0" fontId="4" fillId="0" borderId="18" xfId="0" applyNumberFormat="1" applyFont="1" applyBorder="1" applyAlignment="1">
      <alignment horizontal="left" wrapText="1"/>
    </xf>
    <xf numFmtId="0" fontId="5" fillId="0" borderId="19" xfId="0" applyNumberFormat="1" applyFont="1" applyBorder="1" applyAlignment="1">
      <alignment horizontal="left" vertical="center" wrapText="1"/>
    </xf>
    <xf numFmtId="0" fontId="5" fillId="0" borderId="20" xfId="0" applyNumberFormat="1" applyFont="1" applyBorder="1" applyAlignment="1">
      <alignment horizontal="left" vertical="center" wrapText="1"/>
    </xf>
    <xf numFmtId="0" fontId="5" fillId="0" borderId="21" xfId="0" applyNumberFormat="1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M12" sqref="M12"/>
    </sheetView>
  </sheetViews>
  <sheetFormatPr defaultRowHeight="14.4" x14ac:dyDescent="0.3"/>
  <cols>
    <col min="2" max="2" width="50" customWidth="1"/>
    <col min="6" max="6" width="15.6640625" customWidth="1"/>
  </cols>
  <sheetData>
    <row r="1" spans="1:7" ht="15" thickBot="1" x14ac:dyDescent="0.35"/>
    <row r="2" spans="1:7" ht="15.6" x14ac:dyDescent="0.3">
      <c r="B2" s="29" t="s">
        <v>23</v>
      </c>
      <c r="C2" s="30"/>
      <c r="D2" s="31"/>
    </row>
    <row r="3" spans="1:7" ht="15.6" x14ac:dyDescent="0.3">
      <c r="B3" s="32" t="s">
        <v>25</v>
      </c>
      <c r="C3" s="33"/>
      <c r="D3" s="34"/>
    </row>
    <row r="4" spans="1:7" ht="15.6" x14ac:dyDescent="0.3">
      <c r="B4" s="35" t="s">
        <v>24</v>
      </c>
      <c r="C4" s="36"/>
      <c r="D4" s="37"/>
    </row>
    <row r="5" spans="1:7" ht="16.2" thickBot="1" x14ac:dyDescent="0.35">
      <c r="B5" s="38" t="s">
        <v>26</v>
      </c>
      <c r="C5" s="39"/>
      <c r="D5" s="40"/>
    </row>
    <row r="6" spans="1:7" ht="15.6" x14ac:dyDescent="0.3">
      <c r="B6" s="23"/>
      <c r="C6" s="23"/>
      <c r="D6" s="23"/>
    </row>
    <row r="7" spans="1:7" ht="15" thickBot="1" x14ac:dyDescent="0.35">
      <c r="B7" t="s">
        <v>27</v>
      </c>
    </row>
    <row r="8" spans="1:7" ht="27.6" x14ac:dyDescent="0.3">
      <c r="A8" s="1" t="s">
        <v>0</v>
      </c>
      <c r="B8" s="2" t="s">
        <v>1</v>
      </c>
      <c r="C8" s="2" t="s">
        <v>2</v>
      </c>
      <c r="D8" s="3" t="s">
        <v>3</v>
      </c>
      <c r="E8" s="21" t="s">
        <v>21</v>
      </c>
      <c r="F8" s="21" t="s">
        <v>33</v>
      </c>
    </row>
    <row r="9" spans="1:7" x14ac:dyDescent="0.3">
      <c r="A9" s="4"/>
      <c r="B9" s="17" t="s">
        <v>5</v>
      </c>
      <c r="C9" s="5"/>
      <c r="D9" s="6"/>
      <c r="E9" s="6"/>
      <c r="F9" s="6"/>
      <c r="G9" s="7"/>
    </row>
    <row r="10" spans="1:7" x14ac:dyDescent="0.3">
      <c r="A10" s="4">
        <v>1</v>
      </c>
      <c r="B10" s="16" t="s">
        <v>7</v>
      </c>
      <c r="C10" s="5" t="s">
        <v>8</v>
      </c>
      <c r="D10" s="6">
        <f>(14+5+6+21+43+7+5+1)*2.5</f>
        <v>255</v>
      </c>
      <c r="E10" s="6"/>
      <c r="F10" s="6">
        <f>D10*E10</f>
        <v>0</v>
      </c>
      <c r="G10" s="7"/>
    </row>
    <row r="11" spans="1:7" x14ac:dyDescent="0.3">
      <c r="A11" s="8">
        <v>2</v>
      </c>
      <c r="B11" s="9" t="s">
        <v>9</v>
      </c>
      <c r="C11" s="10" t="s">
        <v>8</v>
      </c>
      <c r="D11" s="11">
        <f>(15+6+3+2)*2.5</f>
        <v>65</v>
      </c>
      <c r="E11" s="11"/>
      <c r="F11" s="6">
        <f t="shared" ref="F11:F24" si="0">D11*E11</f>
        <v>0</v>
      </c>
      <c r="G11" s="7"/>
    </row>
    <row r="12" spans="1:7" x14ac:dyDescent="0.3">
      <c r="A12" s="8">
        <v>3</v>
      </c>
      <c r="B12" s="12" t="s">
        <v>10</v>
      </c>
      <c r="C12" s="10" t="s">
        <v>11</v>
      </c>
      <c r="D12" s="11">
        <v>3</v>
      </c>
      <c r="E12" s="11"/>
      <c r="F12" s="6">
        <f t="shared" si="0"/>
        <v>0</v>
      </c>
      <c r="G12" s="7"/>
    </row>
    <row r="13" spans="1:7" x14ac:dyDescent="0.3">
      <c r="A13" s="8">
        <v>4</v>
      </c>
      <c r="B13" s="12" t="s">
        <v>30</v>
      </c>
      <c r="C13" s="10" t="s">
        <v>31</v>
      </c>
      <c r="D13" s="11">
        <v>1</v>
      </c>
      <c r="E13" s="11"/>
      <c r="F13" s="6"/>
      <c r="G13" s="7"/>
    </row>
    <row r="14" spans="1:7" x14ac:dyDescent="0.3">
      <c r="A14" s="8"/>
      <c r="B14" s="18" t="s">
        <v>6</v>
      </c>
      <c r="C14" s="10"/>
      <c r="D14" s="11"/>
      <c r="E14" s="11"/>
      <c r="F14" s="6"/>
      <c r="G14" s="7"/>
    </row>
    <row r="15" spans="1:7" x14ac:dyDescent="0.3">
      <c r="A15" s="8">
        <v>4</v>
      </c>
      <c r="B15" s="12" t="s">
        <v>12</v>
      </c>
      <c r="C15" s="10" t="s">
        <v>11</v>
      </c>
      <c r="D15" s="11">
        <v>20</v>
      </c>
      <c r="E15" s="11"/>
      <c r="F15" s="6">
        <f t="shared" si="0"/>
        <v>0</v>
      </c>
      <c r="G15" s="7"/>
    </row>
    <row r="16" spans="1:7" x14ac:dyDescent="0.3">
      <c r="A16" s="8">
        <v>5</v>
      </c>
      <c r="B16" s="12" t="s">
        <v>14</v>
      </c>
      <c r="C16" s="10" t="s">
        <v>11</v>
      </c>
      <c r="D16" s="11">
        <v>3</v>
      </c>
      <c r="E16" s="11"/>
      <c r="F16" s="6">
        <f t="shared" si="0"/>
        <v>0</v>
      </c>
      <c r="G16" s="7"/>
    </row>
    <row r="17" spans="1:7" x14ac:dyDescent="0.3">
      <c r="A17" s="8">
        <v>6</v>
      </c>
      <c r="B17" s="12" t="s">
        <v>15</v>
      </c>
      <c r="C17" s="10" t="s">
        <v>11</v>
      </c>
      <c r="D17" s="11">
        <v>3</v>
      </c>
      <c r="E17" s="11"/>
      <c r="F17" s="6">
        <f t="shared" si="0"/>
        <v>0</v>
      </c>
      <c r="G17" s="7"/>
    </row>
    <row r="18" spans="1:7" x14ac:dyDescent="0.3">
      <c r="A18" s="8">
        <v>7</v>
      </c>
      <c r="B18" s="12" t="s">
        <v>13</v>
      </c>
      <c r="C18" s="10" t="s">
        <v>11</v>
      </c>
      <c r="D18" s="11">
        <v>17</v>
      </c>
      <c r="E18" s="11"/>
      <c r="F18" s="6">
        <f t="shared" si="0"/>
        <v>0</v>
      </c>
      <c r="G18" s="7"/>
    </row>
    <row r="19" spans="1:7" ht="52.8" customHeight="1" x14ac:dyDescent="0.3">
      <c r="A19" s="8">
        <v>8</v>
      </c>
      <c r="B19" s="12" t="s">
        <v>20</v>
      </c>
      <c r="C19" s="10" t="s">
        <v>8</v>
      </c>
      <c r="D19" s="11">
        <f>(15+6+17+14+14+1+5+6+21+43+3+7+4+5+1)*2.5</f>
        <v>405</v>
      </c>
      <c r="E19" s="11"/>
      <c r="F19" s="6">
        <f t="shared" si="0"/>
        <v>0</v>
      </c>
      <c r="G19" s="7"/>
    </row>
    <row r="20" spans="1:7" ht="22.8" customHeight="1" x14ac:dyDescent="0.3">
      <c r="A20" s="8"/>
      <c r="B20" s="12" t="s">
        <v>22</v>
      </c>
      <c r="C20" s="10"/>
      <c r="D20" s="11"/>
      <c r="E20" s="11"/>
      <c r="F20" s="6"/>
      <c r="G20" s="7"/>
    </row>
    <row r="21" spans="1:7" ht="30" customHeight="1" x14ac:dyDescent="0.3">
      <c r="A21" s="8"/>
      <c r="B21" s="12" t="s">
        <v>16</v>
      </c>
      <c r="C21" s="10" t="s">
        <v>4</v>
      </c>
      <c r="D21" s="11">
        <v>168</v>
      </c>
      <c r="E21" s="11"/>
      <c r="F21" s="6">
        <f t="shared" si="0"/>
        <v>0</v>
      </c>
      <c r="G21" s="7"/>
    </row>
    <row r="22" spans="1:7" ht="30" customHeight="1" x14ac:dyDescent="0.3">
      <c r="A22" s="8"/>
      <c r="B22" s="19" t="s">
        <v>17</v>
      </c>
      <c r="C22" s="10" t="s">
        <v>4</v>
      </c>
      <c r="D22" s="11">
        <v>162</v>
      </c>
      <c r="E22" s="11"/>
      <c r="F22" s="6">
        <f t="shared" si="0"/>
        <v>0</v>
      </c>
      <c r="G22" s="7"/>
    </row>
    <row r="23" spans="1:7" x14ac:dyDescent="0.3">
      <c r="A23" s="8"/>
      <c r="B23" s="12" t="s">
        <v>19</v>
      </c>
      <c r="C23" s="10" t="s">
        <v>8</v>
      </c>
      <c r="D23" s="11">
        <v>140</v>
      </c>
      <c r="E23" s="11"/>
      <c r="F23" s="6">
        <f t="shared" si="0"/>
        <v>0</v>
      </c>
      <c r="G23" s="7"/>
    </row>
    <row r="24" spans="1:7" ht="32.4" customHeight="1" thickBot="1" x14ac:dyDescent="0.35">
      <c r="A24" s="13"/>
      <c r="B24" s="20" t="s">
        <v>18</v>
      </c>
      <c r="C24" s="14" t="s">
        <v>11</v>
      </c>
      <c r="D24" s="15">
        <v>4.5</v>
      </c>
      <c r="E24" s="15"/>
      <c r="F24" s="22">
        <f t="shared" si="0"/>
        <v>0</v>
      </c>
      <c r="G24" s="7"/>
    </row>
    <row r="26" spans="1:7" ht="27.6" x14ac:dyDescent="0.3">
      <c r="B26" s="41" t="s">
        <v>28</v>
      </c>
      <c r="C26" s="41"/>
      <c r="D26" s="41"/>
      <c r="F26" s="24">
        <f>F10+F11+F12+F15+F16+F17+F18+F19+F13</f>
        <v>0</v>
      </c>
    </row>
    <row r="27" spans="1:7" ht="21" x14ac:dyDescent="0.4">
      <c r="F27" s="25"/>
    </row>
    <row r="28" spans="1:7" ht="27.6" x14ac:dyDescent="0.3">
      <c r="B28" s="42" t="s">
        <v>29</v>
      </c>
      <c r="C28" s="42"/>
      <c r="D28" s="42"/>
      <c r="F28" s="26">
        <f>F21+F22+F23+F24</f>
        <v>0</v>
      </c>
    </row>
    <row r="29" spans="1:7" ht="21" x14ac:dyDescent="0.4">
      <c r="F29" s="25"/>
    </row>
    <row r="30" spans="1:7" ht="27.6" x14ac:dyDescent="0.3">
      <c r="B30" s="28" t="s">
        <v>32</v>
      </c>
      <c r="C30" s="28"/>
      <c r="D30" s="28"/>
      <c r="F30" s="27">
        <f>F26+F28</f>
        <v>0</v>
      </c>
    </row>
  </sheetData>
  <mergeCells count="7">
    <mergeCell ref="B30:D30"/>
    <mergeCell ref="B2:D2"/>
    <mergeCell ref="B3:D3"/>
    <mergeCell ref="B4:D4"/>
    <mergeCell ref="B5:D5"/>
    <mergeCell ref="B26:D26"/>
    <mergeCell ref="B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2021-11-02T18:23:25Z</dcterms:modified>
</cp:coreProperties>
</file>