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<sst xmlns="http://schemas.openxmlformats.org/spreadsheetml/2006/main" count="48" uniqueCount="33">
  <si>
    <t>Смета "Септик №98"(3x1,5/3x1,5)</t>
  </si>
  <si>
    <t>№№</t>
  </si>
  <si>
    <t>Назви видів рабіт і матеріалів</t>
  </si>
  <si>
    <t>Од. вим.</t>
  </si>
  <si>
    <t>Кіл-ть</t>
  </si>
  <si>
    <t>Ціна,</t>
  </si>
  <si>
    <t>Сума,</t>
  </si>
  <si>
    <t>п/п</t>
  </si>
  <si>
    <t>грн.</t>
  </si>
  <si>
    <t xml:space="preserve">Матеріали </t>
  </si>
  <si>
    <t>Кільце доборне КС6 (D - 0,6 м)</t>
  </si>
  <si>
    <t>шт</t>
  </si>
  <si>
    <t>Кільце колодца септика КС15-09 (D - 1,5 м; H - 0,9 м)</t>
  </si>
  <si>
    <t>Кришка колодца септика ПП15-15 (D - 1,5 м; H - 0,15 м)</t>
  </si>
  <si>
    <t>Стакан септика КС15-09ПН (D - 1.5 м; H - 0,9 м)</t>
  </si>
  <si>
    <t>Клей Ceresit CM 11</t>
  </si>
  <si>
    <t xml:space="preserve">Труба каналізаційна ПВХ d110х3,2х1000 мм </t>
  </si>
  <si>
    <t xml:space="preserve">Трійник ПВХ </t>
  </si>
  <si>
    <t>Люк полімерпіщаний</t>
  </si>
  <si>
    <t>Доставка кілець</t>
  </si>
  <si>
    <t>Доставка доп. Материалів</t>
  </si>
  <si>
    <t xml:space="preserve">Всього </t>
  </si>
  <si>
    <t>Робота</t>
  </si>
  <si>
    <t>Монтаж кільця колодца септика</t>
  </si>
  <si>
    <t>Монтаж стакана септика</t>
  </si>
  <si>
    <t>Монтаж кільця доборного</t>
  </si>
  <si>
    <t>Монтаж люка</t>
  </si>
  <si>
    <t>Монтаж кришки колодца септика</t>
  </si>
  <si>
    <t>Укладка каналізаційнной магістралі</t>
  </si>
  <si>
    <t xml:space="preserve">м.п </t>
  </si>
  <si>
    <t>Земляні роботи</t>
  </si>
  <si>
    <t>м3</t>
  </si>
  <si>
    <t xml:space="preserve">            *Можливі певні зміни, по факту процеса виконнання робіт у зв'язку непередбачуванними ситуаціями                                         (вищим рівнем гр. вод, складом грунту).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</si>
</sst>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mo"/>
    </font>
    <font>
      <b/>
      <sz val="14.0"/>
      <color rgb="FF000080"/>
      <name val="Arial"/>
    </font>
    <font/>
    <font>
      <sz val="10.0"/>
      <color rgb="FF000080"/>
      <name val="Arimo"/>
    </font>
    <font>
      <b/>
      <i/>
      <sz val="11.0"/>
      <color rgb="FF000080"/>
      <name val="Times New Roman"/>
    </font>
    <font>
      <b/>
      <i/>
      <sz val="12.0"/>
      <color rgb="FF000080"/>
      <name val="Arial"/>
    </font>
    <font>
      <b/>
      <i/>
      <sz val="12.0"/>
      <color rgb="FF000080"/>
      <name val="Times New Roman"/>
    </font>
    <font>
      <b/>
      <sz val="11.0"/>
      <color rgb="FF000080"/>
      <name val="Times New Roman"/>
    </font>
    <font>
      <b/>
      <sz val="12.0"/>
      <color rgb="FF000080"/>
      <name val="Arial"/>
    </font>
    <font>
      <sz val="10.0"/>
      <color rgb="FF002060"/>
      <name val="Arimo"/>
    </font>
    <font>
      <sz val="11.0"/>
      <color rgb="FF000080"/>
      <name val="Arial"/>
    </font>
    <font>
      <sz val="10.0"/>
      <color rgb="FFFF0000"/>
      <name val="Arimo"/>
    </font>
    <font>
      <b/>
      <sz val="10.0"/>
      <color rgb="FFFF0000"/>
      <name val="Arimo"/>
    </font>
    <font>
      <b/>
      <sz val="10.0"/>
      <color rgb="FF000080"/>
      <name val="Arimo"/>
    </font>
    <font>
      <sz val="11.0"/>
      <color rgb="FF002060"/>
      <name val="Arial"/>
    </font>
    <font>
      <b/>
      <sz val="11.0"/>
      <color rgb="FF000080"/>
      <name val="Arial"/>
    </font>
    <font>
      <sz val="11.0"/>
      <color rgb="FFFF0000"/>
      <name val="Arial"/>
    </font>
    <font>
      <b/>
      <sz val="11.0"/>
      <color rgb="FF000000"/>
      <name val="Arial"/>
    </font>
    <font>
      <b/>
      <i/>
      <sz val="11.0"/>
      <color rgb="FF000080"/>
      <name val="Arial"/>
    </font>
    <font>
      <sz val="10.0"/>
      <color rgb="FF000080"/>
      <name val="Arial"/>
    </font>
    <font>
      <b/>
      <sz val="10.0"/>
      <color rgb="FF000080"/>
      <name val="Arial"/>
    </font>
    <font>
      <sz val="10.0"/>
      <color rgb="FF00008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0" fillId="0" fontId="3" numFmtId="0" xfId="0" applyFont="1"/>
    <xf borderId="2" fillId="0" fontId="4" numFmtId="0" xfId="0" applyAlignment="1" applyBorder="1" applyFont="1">
      <alignment horizontal="center" shrinkToFit="0" wrapText="1"/>
    </xf>
    <xf borderId="3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2" fillId="0" fontId="7" numFmtId="0" xfId="0" applyAlignment="1" applyBorder="1" applyFont="1">
      <alignment horizontal="center" shrinkToFit="0" wrapText="1"/>
    </xf>
    <xf borderId="7" fillId="2" fontId="8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2" fillId="2" fontId="9" numFmtId="0" xfId="0" applyAlignment="1" applyBorder="1" applyFont="1">
      <alignment horizontal="center" vertical="center"/>
    </xf>
    <xf borderId="2" fillId="2" fontId="10" numFmtId="0" xfId="0" applyAlignment="1" applyBorder="1" applyFont="1">
      <alignment horizontal="left"/>
    </xf>
    <xf borderId="2" fillId="0" fontId="10" numFmtId="0" xfId="0" applyAlignment="1" applyBorder="1" applyFont="1">
      <alignment horizontal="center" shrinkToFit="0" wrapText="1"/>
    </xf>
    <xf borderId="2" fillId="0" fontId="10" numFmtId="0" xfId="0" applyAlignment="1" applyBorder="1" applyFont="1">
      <alignment horizontal="right" readingOrder="0" shrinkToFit="0" wrapText="1"/>
    </xf>
    <xf borderId="2" fillId="0" fontId="10" numFmtId="2" xfId="0" applyAlignment="1" applyBorder="1" applyFont="1" applyNumberFormat="1">
      <alignment horizontal="right" shrinkToFit="0" wrapText="1"/>
    </xf>
    <xf borderId="2" fillId="2" fontId="10" numFmtId="0" xfId="0" applyAlignment="1" applyBorder="1" applyFont="1">
      <alignment horizontal="left" readingOrder="0"/>
    </xf>
    <xf borderId="1" fillId="0" fontId="10" numFmtId="0" xfId="0" applyAlignment="1" applyBorder="1" applyFont="1">
      <alignment horizontal="center" shrinkToFit="0" wrapText="1"/>
    </xf>
    <xf borderId="10" fillId="0" fontId="10" numFmtId="0" xfId="0" applyAlignment="1" applyBorder="1" applyFont="1">
      <alignment horizontal="right" readingOrder="0" shrinkToFit="0" wrapText="1"/>
    </xf>
    <xf borderId="11" fillId="0" fontId="10" numFmtId="2" xfId="0" applyAlignment="1" applyBorder="1" applyFont="1" applyNumberFormat="1">
      <alignment horizontal="right" shrinkToFit="0" wrapText="1"/>
    </xf>
    <xf borderId="0" fillId="0" fontId="11" numFmtId="0" xfId="0" applyFont="1"/>
    <xf borderId="0" fillId="0" fontId="12" numFmtId="0" xfId="0" applyFont="1"/>
    <xf borderId="0" fillId="0" fontId="13" numFmtId="0" xfId="0" applyFont="1"/>
    <xf borderId="2" fillId="0" fontId="10" numFmtId="0" xfId="0" applyAlignment="1" applyBorder="1" applyFont="1">
      <alignment horizontal="right" shrinkToFit="0" wrapText="1"/>
    </xf>
    <xf borderId="2" fillId="0" fontId="14" numFmtId="0" xfId="0" applyBorder="1" applyFont="1"/>
    <xf borderId="0" fillId="0" fontId="14" numFmtId="0" xfId="0" applyFont="1"/>
    <xf borderId="12" fillId="2" fontId="14" numFmtId="0" xfId="0" applyAlignment="1" applyBorder="1" applyFont="1">
      <alignment horizontal="left" shrinkToFit="0" vertical="center" wrapText="1"/>
    </xf>
    <xf borderId="12" fillId="2" fontId="10" numFmtId="0" xfId="0" applyAlignment="1" applyBorder="1" applyFont="1">
      <alignment horizontal="left" shrinkToFit="0" vertical="center" wrapText="1"/>
    </xf>
    <xf borderId="2" fillId="0" fontId="10" numFmtId="2" xfId="0" applyAlignment="1" applyBorder="1" applyFont="1" applyNumberFormat="1">
      <alignment horizontal="right" readingOrder="0" shrinkToFit="0" wrapText="1"/>
    </xf>
    <xf borderId="13" fillId="0" fontId="12" numFmtId="0" xfId="0" applyBorder="1" applyFont="1"/>
    <xf borderId="2" fillId="2" fontId="10" numFmtId="0" xfId="0" applyAlignment="1" applyBorder="1" applyFont="1">
      <alignment horizontal="left" shrinkToFit="0" vertical="center" wrapText="1"/>
    </xf>
    <xf borderId="2" fillId="0" fontId="15" numFmtId="0" xfId="0" applyAlignment="1" applyBorder="1" applyFont="1">
      <alignment horizontal="right" shrinkToFit="0" wrapText="1"/>
    </xf>
    <xf borderId="13" fillId="0" fontId="3" numFmtId="0" xfId="0" applyBorder="1" applyFont="1"/>
    <xf borderId="13" fillId="0" fontId="13" numFmtId="0" xfId="0" applyBorder="1" applyFont="1"/>
    <xf borderId="2" fillId="2" fontId="0" numFmtId="0" xfId="0" applyAlignment="1" applyBorder="1" applyFont="1">
      <alignment horizontal="center" vertical="center"/>
    </xf>
    <xf borderId="14" fillId="2" fontId="10" numFmtId="0" xfId="0" applyAlignment="1" applyBorder="1" applyFont="1">
      <alignment horizontal="left" shrinkToFit="0" vertical="center" wrapText="1"/>
    </xf>
    <xf borderId="0" fillId="0" fontId="0" numFmtId="0" xfId="0" applyFont="1"/>
    <xf borderId="2" fillId="2" fontId="3" numFmtId="0" xfId="0" applyAlignment="1" applyBorder="1" applyFont="1">
      <alignment horizontal="center" vertical="center"/>
    </xf>
    <xf borderId="2" fillId="2" fontId="15" numFmtId="0" xfId="0" applyAlignment="1" applyBorder="1" applyFont="1">
      <alignment horizontal="left" shrinkToFit="0" vertical="center" wrapText="1"/>
    </xf>
    <xf borderId="15" fillId="2" fontId="10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2" fillId="2" fontId="16" numFmtId="0" xfId="0" applyAlignment="1" applyBorder="1" applyFont="1">
      <alignment horizontal="left"/>
    </xf>
    <xf borderId="2" fillId="0" fontId="13" numFmtId="0" xfId="0" applyBorder="1" applyFont="1"/>
    <xf borderId="2" fillId="0" fontId="3" numFmtId="0" xfId="0" applyBorder="1" applyFont="1"/>
    <xf borderId="10" fillId="0" fontId="10" numFmtId="0" xfId="0" applyAlignment="1" applyBorder="1" applyFont="1">
      <alignment horizontal="right" shrinkToFit="0" wrapText="1"/>
    </xf>
    <xf borderId="10" fillId="0" fontId="17" numFmtId="0" xfId="0" applyAlignment="1" applyBorder="1" applyFont="1">
      <alignment horizontal="left" vertical="center"/>
    </xf>
    <xf borderId="16" fillId="0" fontId="2" numFmtId="0" xfId="0" applyBorder="1" applyFont="1"/>
    <xf borderId="11" fillId="0" fontId="2" numFmtId="0" xfId="0" applyBorder="1" applyFont="1"/>
    <xf borderId="11" fillId="0" fontId="18" numFmtId="2" xfId="0" applyAlignment="1" applyBorder="1" applyFont="1" applyNumberFormat="1">
      <alignment horizontal="right" shrinkToFit="0" wrapText="1"/>
    </xf>
    <xf borderId="10" fillId="0" fontId="8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left"/>
    </xf>
    <xf borderId="10" fillId="0" fontId="10" numFmtId="0" xfId="0" applyAlignment="1" applyBorder="1" applyFont="1">
      <alignment horizontal="center"/>
    </xf>
    <xf borderId="2" fillId="0" fontId="10" numFmtId="0" xfId="0" applyAlignment="1" applyBorder="1" applyFont="1">
      <alignment readingOrder="0"/>
    </xf>
    <xf borderId="10" fillId="0" fontId="10" numFmtId="0" xfId="0" applyBorder="1" applyFont="1"/>
    <xf borderId="2" fillId="0" fontId="10" numFmtId="0" xfId="0" applyAlignment="1" applyBorder="1" applyFont="1">
      <alignment horizontal="left"/>
    </xf>
    <xf borderId="17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readingOrder="0"/>
    </xf>
    <xf borderId="2" fillId="0" fontId="10" numFmtId="0" xfId="0" applyBorder="1" applyFont="1"/>
    <xf borderId="2" fillId="0" fontId="10" numFmtId="0" xfId="0" applyAlignment="1" applyBorder="1" applyFont="1">
      <alignment horizontal="center"/>
    </xf>
    <xf borderId="2" fillId="0" fontId="19" numFmtId="0" xfId="0" applyAlignment="1" applyBorder="1" applyFont="1">
      <alignment horizontal="center" vertical="center"/>
    </xf>
    <xf borderId="3" fillId="0" fontId="10" numFmtId="0" xfId="0" applyBorder="1" applyFont="1"/>
    <xf borderId="2" fillId="0" fontId="19" numFmtId="0" xfId="0" applyAlignment="1" applyBorder="1" applyFont="1">
      <alignment horizontal="center"/>
    </xf>
    <xf borderId="10" fillId="0" fontId="10" numFmtId="0" xfId="0" applyAlignment="1" applyBorder="1" applyFont="1">
      <alignment horizontal="left" shrinkToFit="0" vertical="center" wrapText="1"/>
    </xf>
    <xf borderId="10" fillId="0" fontId="10" numFmtId="0" xfId="0" applyAlignment="1" applyBorder="1" applyFont="1">
      <alignment horizontal="center" shrinkToFit="0" wrapText="1"/>
    </xf>
    <xf borderId="13" fillId="0" fontId="10" numFmtId="1" xfId="0" applyAlignment="1" applyBorder="1" applyFont="1" applyNumberFormat="1">
      <alignment horizontal="right" shrinkToFit="0" wrapText="1"/>
    </xf>
    <xf borderId="2" fillId="0" fontId="10" numFmtId="1" xfId="0" applyAlignment="1" applyBorder="1" applyFont="1" applyNumberFormat="1">
      <alignment horizontal="right" shrinkToFit="0" wrapText="1"/>
    </xf>
    <xf borderId="2" fillId="0" fontId="19" numFmtId="0" xfId="0" applyBorder="1" applyFont="1"/>
    <xf borderId="16" fillId="0" fontId="10" numFmtId="1" xfId="0" applyAlignment="1" applyBorder="1" applyFont="1" applyNumberFormat="1">
      <alignment horizontal="right" shrinkToFit="0" wrapText="1"/>
    </xf>
    <xf borderId="2" fillId="0" fontId="20" numFmtId="0" xfId="0" applyBorder="1" applyFont="1"/>
    <xf borderId="10" fillId="0" fontId="10" numFmtId="2" xfId="0" applyAlignment="1" applyBorder="1" applyFont="1" applyNumberFormat="1">
      <alignment horizontal="right" shrinkToFit="0" wrapText="1"/>
    </xf>
    <xf borderId="17" fillId="0" fontId="8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4" fillId="0" fontId="2" numFmtId="0" xfId="0" applyBorder="1" applyFont="1"/>
    <xf borderId="10" fillId="0" fontId="10" numFmtId="0" xfId="0" applyAlignment="1" applyBorder="1" applyFont="1">
      <alignment horizontal="left" shrinkToFit="0" wrapText="1"/>
    </xf>
    <xf borderId="3" fillId="0" fontId="10" numFmtId="0" xfId="0" applyAlignment="1" applyBorder="1" applyFont="1">
      <alignment horizontal="center" shrinkToFit="0" wrapText="1"/>
    </xf>
    <xf borderId="3" fillId="0" fontId="10" numFmtId="0" xfId="0" applyAlignment="1" applyBorder="1" applyFont="1">
      <alignment horizontal="right" shrinkToFit="0" wrapText="1"/>
    </xf>
    <xf borderId="3" fillId="0" fontId="10" numFmtId="2" xfId="0" applyAlignment="1" applyBorder="1" applyFont="1" applyNumberFormat="1">
      <alignment horizontal="right" shrinkToFit="0" wrapText="1"/>
    </xf>
    <xf borderId="2" fillId="0" fontId="21" numFmtId="0" xfId="0" applyBorder="1" applyFont="1"/>
    <xf borderId="2" fillId="0" fontId="18" numFmtId="2" xfId="0" applyAlignment="1" applyBorder="1" applyFont="1" applyNumberFormat="1">
      <alignment horizontal="right"/>
    </xf>
    <xf borderId="0" fillId="0" fontId="21" numFmtId="0" xfId="0" applyFont="1"/>
    <xf borderId="17" fillId="2" fontId="10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0" fillId="0" fontId="21" numFmtId="0" xfId="0" applyAlignment="1" applyFont="1">
      <alignment horizontal="left"/>
    </xf>
    <xf borderId="18" fillId="0" fontId="21" numFmtId="0" xfId="0" applyBorder="1" applyFont="1"/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78.13"/>
    <col customWidth="1" min="3" max="3" width="8.13"/>
    <col customWidth="1" min="4" max="4" width="7.63"/>
    <col customWidth="1" min="5" max="5" width="10.13"/>
    <col customWidth="1" min="6" max="6" width="11.63"/>
    <col customWidth="1" min="7" max="7" width="35.0"/>
    <col customWidth="1" min="8" max="8" width="15.38"/>
    <col customWidth="1" min="9" max="9" width="15.0"/>
    <col customWidth="1" min="10" max="10" width="32.63"/>
    <col customWidth="1" min="11" max="11" width="11.75"/>
    <col customWidth="1" min="12" max="26" width="7.63"/>
  </cols>
  <sheetData>
    <row r="1" ht="21.0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5.5" customHeight="1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2.5" customHeight="1">
      <c r="A3" s="4" t="s">
        <v>7</v>
      </c>
      <c r="B3" s="9"/>
      <c r="C3" s="10"/>
      <c r="D3" s="9"/>
      <c r="E3" s="8" t="s">
        <v>8</v>
      </c>
      <c r="F3" s="8" t="s">
        <v>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11"/>
      <c r="B4" s="12" t="s">
        <v>9</v>
      </c>
      <c r="C4" s="13"/>
      <c r="D4" s="13"/>
      <c r="E4" s="13"/>
      <c r="F4" s="1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5">
        <v>1.0</v>
      </c>
      <c r="B5" s="16" t="s">
        <v>10</v>
      </c>
      <c r="C5" s="17" t="s">
        <v>11</v>
      </c>
      <c r="D5" s="18">
        <v>2.0</v>
      </c>
      <c r="E5" s="19">
        <v>650.0</v>
      </c>
      <c r="F5" s="19" t="str">
        <f t="shared" ref="F5:F7" si="1">E5*D5</f>
        <v>1300.00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5">
        <v>2.0</v>
      </c>
      <c r="B6" s="20" t="s">
        <v>12</v>
      </c>
      <c r="C6" s="21" t="s">
        <v>11</v>
      </c>
      <c r="D6" s="22">
        <v>5.0</v>
      </c>
      <c r="E6" s="19">
        <v>1400.0</v>
      </c>
      <c r="F6" s="23" t="str">
        <f t="shared" si="1"/>
        <v>7000.00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5">
        <v>3.0</v>
      </c>
      <c r="B7" s="16" t="s">
        <v>13</v>
      </c>
      <c r="C7" s="17" t="s">
        <v>11</v>
      </c>
      <c r="D7" s="18">
        <v>2.0</v>
      </c>
      <c r="E7" s="19">
        <v>1500.0</v>
      </c>
      <c r="F7" s="19" t="str">
        <f t="shared" si="1"/>
        <v>3000.00</v>
      </c>
      <c r="G7" s="24"/>
      <c r="I7" s="25"/>
      <c r="J7" s="26"/>
      <c r="K7" s="26"/>
      <c r="L7" s="26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5">
        <v>4.0</v>
      </c>
      <c r="B8" s="20" t="s">
        <v>14</v>
      </c>
      <c r="C8" s="17" t="s">
        <v>11</v>
      </c>
      <c r="D8" s="27">
        <v>1.0</v>
      </c>
      <c r="E8" s="19">
        <v>3300.0</v>
      </c>
      <c r="F8" s="19">
        <v>3300.0</v>
      </c>
      <c r="G8" s="2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15">
        <v>5.0</v>
      </c>
      <c r="B9" s="28" t="s">
        <v>15</v>
      </c>
      <c r="C9" s="17" t="s">
        <v>11</v>
      </c>
      <c r="D9" s="18">
        <v>2.0</v>
      </c>
      <c r="E9" s="19">
        <v>140.0</v>
      </c>
      <c r="F9" s="19" t="str">
        <f t="shared" ref="F9:F12" si="2">E9*D9</f>
        <v>280.00</v>
      </c>
      <c r="G9" s="2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5">
        <v>6.0</v>
      </c>
      <c r="B10" s="29" t="s">
        <v>16</v>
      </c>
      <c r="C10" s="17" t="s">
        <v>11</v>
      </c>
      <c r="D10" s="18">
        <v>8.0</v>
      </c>
      <c r="E10" s="19">
        <v>130.0</v>
      </c>
      <c r="F10" s="19" t="str">
        <f t="shared" si="2"/>
        <v>1040.00</v>
      </c>
      <c r="G10" s="2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5">
        <v>7.0</v>
      </c>
      <c r="B11" s="28" t="s">
        <v>17</v>
      </c>
      <c r="C11" s="17" t="s">
        <v>11</v>
      </c>
      <c r="D11" s="18">
        <v>1.0</v>
      </c>
      <c r="E11" s="19">
        <v>90.0</v>
      </c>
      <c r="F11" s="19" t="str">
        <f t="shared" si="2"/>
        <v>90.00</v>
      </c>
      <c r="G11" s="2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5">
        <v>8.0</v>
      </c>
      <c r="B12" s="30" t="s">
        <v>18</v>
      </c>
      <c r="C12" s="17" t="s">
        <v>11</v>
      </c>
      <c r="D12" s="18">
        <v>2.0</v>
      </c>
      <c r="E12" s="19">
        <v>700.0</v>
      </c>
      <c r="F12" s="19" t="str">
        <f t="shared" si="2"/>
        <v>1400.00</v>
      </c>
      <c r="G12" s="2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5">
        <v>9.0</v>
      </c>
      <c r="B13" s="31" t="s">
        <v>19</v>
      </c>
      <c r="C13" s="17"/>
      <c r="D13" s="27"/>
      <c r="E13" s="19"/>
      <c r="F13" s="32">
        <v>2800.0</v>
      </c>
      <c r="G13" s="3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15">
        <v>10.0</v>
      </c>
      <c r="B14" s="34" t="s">
        <v>20</v>
      </c>
      <c r="C14" s="17"/>
      <c r="D14" s="35"/>
      <c r="E14" s="19"/>
      <c r="F14" s="19">
        <v>600.0</v>
      </c>
      <c r="G14" s="3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5">
        <v>11.0</v>
      </c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15">
        <v>12.0</v>
      </c>
      <c r="B16" s="30"/>
      <c r="C16" s="17"/>
      <c r="D16" s="27"/>
      <c r="E16" s="19"/>
      <c r="F16" s="19"/>
      <c r="G16" s="3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15">
        <v>13.0</v>
      </c>
      <c r="B17" s="31"/>
      <c r="C17" s="17"/>
      <c r="D17" s="27"/>
      <c r="E17" s="19"/>
      <c r="F17" s="19"/>
      <c r="G17" s="36"/>
      <c r="H17" s="3"/>
      <c r="I17" s="3"/>
      <c r="J17" s="3"/>
      <c r="K17" s="3"/>
      <c r="L17" s="3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5.75" customHeight="1">
      <c r="A18" s="15">
        <v>14.0</v>
      </c>
      <c r="B18" s="34"/>
      <c r="C18" s="17"/>
      <c r="D18" s="35"/>
      <c r="E18" s="19"/>
      <c r="F18" s="19"/>
      <c r="G18" s="3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5.75" customHeight="1">
      <c r="A19" s="38"/>
      <c r="B19" s="39"/>
      <c r="C19" s="17"/>
      <c r="D19" s="27"/>
      <c r="E19" s="19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0"/>
    </row>
    <row r="20" ht="15.75" customHeight="1">
      <c r="A20" s="41"/>
      <c r="B20" s="39"/>
      <c r="C20" s="17"/>
      <c r="D20" s="27"/>
      <c r="E20" s="19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0"/>
    </row>
    <row r="21" ht="15.75" customHeight="1">
      <c r="A21" s="41"/>
      <c r="B21" s="42"/>
      <c r="C21" s="17"/>
      <c r="D21" s="27"/>
      <c r="E21" s="19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0"/>
    </row>
    <row r="22" ht="15.75" customHeight="1">
      <c r="A22" s="41"/>
      <c r="B22" s="43"/>
      <c r="C22" s="17"/>
      <c r="D22" s="27"/>
      <c r="E22" s="19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0"/>
    </row>
    <row r="23" ht="15.75" customHeight="1">
      <c r="A23" s="44"/>
      <c r="B23" s="34"/>
      <c r="C23" s="17"/>
      <c r="D23" s="35"/>
      <c r="E23" s="19"/>
      <c r="F23" s="19"/>
      <c r="G23" s="2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0"/>
    </row>
    <row r="24" ht="15.75" customHeight="1">
      <c r="A24" s="45"/>
      <c r="B24" s="46"/>
      <c r="C24" s="17"/>
      <c r="D24" s="27"/>
      <c r="E24" s="19"/>
      <c r="F24" s="19"/>
      <c r="G24" s="3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15.75" customHeight="1">
      <c r="A25" s="47"/>
      <c r="B25" s="31"/>
      <c r="C25" s="17"/>
      <c r="D25" s="35"/>
      <c r="E25" s="19"/>
      <c r="F25" s="19"/>
      <c r="G25" s="3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0"/>
    </row>
    <row r="26" ht="15.75" customHeight="1">
      <c r="A26" s="47"/>
      <c r="B26" s="34"/>
      <c r="C26" s="17"/>
      <c r="D26" s="27"/>
      <c r="E26" s="19"/>
      <c r="F26" s="19"/>
      <c r="G26" s="3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7"/>
      <c r="B27" s="46"/>
      <c r="C27" s="17"/>
      <c r="D27" s="27"/>
      <c r="E27" s="19"/>
      <c r="F27" s="19"/>
      <c r="G27" s="3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7"/>
      <c r="B28" s="31"/>
      <c r="C28" s="17"/>
      <c r="D28" s="27"/>
      <c r="E28" s="19"/>
      <c r="F28" s="19"/>
      <c r="G28" s="36"/>
      <c r="H28" s="26"/>
      <c r="I28" s="26"/>
      <c r="J28" s="26"/>
      <c r="K28" s="26"/>
      <c r="L28" s="2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7"/>
      <c r="B29" s="31"/>
      <c r="C29" s="17"/>
      <c r="D29" s="27"/>
      <c r="E29" s="19"/>
      <c r="F29" s="19"/>
      <c r="G29" s="36"/>
      <c r="H29" s="26"/>
      <c r="I29" s="26"/>
      <c r="J29" s="26"/>
      <c r="K29" s="26"/>
      <c r="L29" s="26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8"/>
      <c r="B30" s="16"/>
      <c r="C30" s="21"/>
      <c r="D30" s="49"/>
      <c r="E30" s="19"/>
      <c r="F30" s="23"/>
      <c r="G30" s="36"/>
      <c r="H30" s="26"/>
      <c r="I30" s="26"/>
      <c r="J30" s="26"/>
      <c r="K30" s="26"/>
      <c r="L30" s="26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0"/>
      <c r="B31" s="50" t="s">
        <v>21</v>
      </c>
      <c r="C31" s="51"/>
      <c r="D31" s="51"/>
      <c r="E31" s="52"/>
      <c r="F31" s="53" t="str">
        <f>SUM(F5:F30)</f>
        <v>20810.00</v>
      </c>
      <c r="G31" s="36"/>
      <c r="H31" s="26"/>
      <c r="I31" s="26"/>
      <c r="J31" s="26"/>
      <c r="K31" s="26"/>
      <c r="L31" s="26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4"/>
      <c r="B32" s="54" t="s">
        <v>22</v>
      </c>
      <c r="C32" s="51"/>
      <c r="D32" s="51"/>
      <c r="E32" s="51"/>
      <c r="F32" s="52"/>
      <c r="G32" s="3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4">
        <v>1.0</v>
      </c>
      <c r="B33" s="55" t="s">
        <v>23</v>
      </c>
      <c r="C33" s="56" t="s">
        <v>11</v>
      </c>
      <c r="D33" s="57">
        <v>5.0</v>
      </c>
      <c r="E33" s="58">
        <v>800.0</v>
      </c>
      <c r="F33" s="58" t="str">
        <f t="shared" ref="F33:F39" si="3">E33*D33</f>
        <v>4000</v>
      </c>
      <c r="G33" s="3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44">
        <v>2.0</v>
      </c>
      <c r="B34" s="59" t="s">
        <v>24</v>
      </c>
      <c r="C34" s="60" t="s">
        <v>11</v>
      </c>
      <c r="D34" s="57">
        <v>1.0</v>
      </c>
      <c r="E34" s="58">
        <v>900.0</v>
      </c>
      <c r="F34" s="58" t="str">
        <f t="shared" si="3"/>
        <v>900</v>
      </c>
      <c r="G34" s="3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44">
        <v>3.0</v>
      </c>
      <c r="B35" s="59" t="s">
        <v>25</v>
      </c>
      <c r="C35" s="60" t="s">
        <v>11</v>
      </c>
      <c r="D35" s="61">
        <v>2.0</v>
      </c>
      <c r="E35" s="58">
        <v>200.0</v>
      </c>
      <c r="F35" s="58" t="str">
        <f t="shared" si="3"/>
        <v>400</v>
      </c>
      <c r="G35" s="3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44">
        <v>4.0</v>
      </c>
      <c r="B36" s="59" t="s">
        <v>26</v>
      </c>
      <c r="C36" s="60" t="s">
        <v>11</v>
      </c>
      <c r="D36" s="61">
        <v>2.0</v>
      </c>
      <c r="E36" s="58">
        <v>300.0</v>
      </c>
      <c r="F36" s="62" t="str">
        <f t="shared" si="3"/>
        <v>600</v>
      </c>
      <c r="G36" s="3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44">
        <v>5.0</v>
      </c>
      <c r="B37" s="59" t="s">
        <v>27</v>
      </c>
      <c r="C37" s="63" t="s">
        <v>11</v>
      </c>
      <c r="D37" s="61">
        <v>2.0</v>
      </c>
      <c r="E37" s="62">
        <v>600.0</v>
      </c>
      <c r="F37" s="62" t="str">
        <f t="shared" si="3"/>
        <v>1200</v>
      </c>
      <c r="G37" s="3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5.75" customHeight="1">
      <c r="A38" s="64">
        <v>6.0</v>
      </c>
      <c r="B38" s="59" t="s">
        <v>28</v>
      </c>
      <c r="C38" s="63" t="s">
        <v>29</v>
      </c>
      <c r="D38" s="61">
        <v>8.0</v>
      </c>
      <c r="E38" s="65">
        <v>160.0</v>
      </c>
      <c r="F38" s="62" t="str">
        <f t="shared" si="3"/>
        <v>1280</v>
      </c>
      <c r="G38" s="3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5.75" customHeight="1">
      <c r="A39" s="64">
        <v>7.0</v>
      </c>
      <c r="B39" s="59" t="s">
        <v>30</v>
      </c>
      <c r="C39" s="63" t="s">
        <v>31</v>
      </c>
      <c r="D39" s="61">
        <v>18.0</v>
      </c>
      <c r="E39" s="62">
        <v>420.0</v>
      </c>
      <c r="F39" s="62" t="str">
        <f t="shared" si="3"/>
        <v>7560</v>
      </c>
      <c r="G39" s="3"/>
      <c r="H39" s="3"/>
      <c r="I39" s="3"/>
      <c r="J39" s="3"/>
      <c r="K39" s="3"/>
      <c r="L39" s="3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5.75" customHeight="1">
      <c r="A40" s="66"/>
      <c r="B40" s="67"/>
      <c r="C40" s="68"/>
      <c r="D40" s="49"/>
      <c r="E40" s="69"/>
      <c r="F40" s="70"/>
      <c r="G40" s="3"/>
      <c r="H40" s="3"/>
      <c r="I40" s="3"/>
      <c r="J40" s="3"/>
      <c r="K40" s="3"/>
      <c r="L40" s="3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5.75" customHeight="1">
      <c r="A41" s="71"/>
      <c r="B41" s="67"/>
      <c r="C41" s="17"/>
      <c r="D41" s="27"/>
      <c r="E41" s="72"/>
      <c r="F41" s="70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73"/>
      <c r="B42" s="67"/>
      <c r="C42" s="17"/>
      <c r="D42" s="49"/>
      <c r="E42" s="74"/>
      <c r="F42" s="1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73"/>
      <c r="B43" s="50" t="s">
        <v>21</v>
      </c>
      <c r="C43" s="51"/>
      <c r="D43" s="51"/>
      <c r="E43" s="52"/>
      <c r="F43" s="53" t="str">
        <f>SUM(F33:F41)</f>
        <v>15940.00</v>
      </c>
      <c r="G43" s="2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63"/>
      <c r="B44" s="75"/>
      <c r="C44" s="76"/>
      <c r="D44" s="76"/>
      <c r="E44" s="76"/>
      <c r="F44" s="7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62"/>
      <c r="B45" s="78"/>
      <c r="C45" s="79"/>
      <c r="D45" s="80"/>
      <c r="E45" s="81"/>
      <c r="F45" s="2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82"/>
      <c r="B46" s="50" t="s">
        <v>21</v>
      </c>
      <c r="C46" s="51"/>
      <c r="D46" s="51"/>
      <c r="E46" s="52"/>
      <c r="F46" s="83" t="str">
        <f>F43+F31</f>
        <v>36750.00</v>
      </c>
      <c r="G46" s="3"/>
      <c r="H46" s="3"/>
      <c r="I46" s="3"/>
      <c r="J46" s="3"/>
      <c r="K46" s="3"/>
      <c r="L46" s="3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5.75" customHeight="1">
      <c r="A47" s="84"/>
      <c r="B47" s="85" t="s">
        <v>32</v>
      </c>
      <c r="C47" s="76"/>
      <c r="D47" s="76"/>
      <c r="E47" s="76"/>
      <c r="F47" s="77"/>
      <c r="G47" s="3"/>
      <c r="H47" s="3"/>
      <c r="I47" s="3"/>
      <c r="J47" s="3"/>
      <c r="K47" s="3"/>
      <c r="L47" s="3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5.75" customHeight="1">
      <c r="A48" s="84"/>
      <c r="B48" s="86"/>
      <c r="C48" s="2"/>
      <c r="D48" s="2"/>
      <c r="E48" s="2"/>
      <c r="F48" s="1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84"/>
      <c r="B49" s="87"/>
      <c r="C49" s="88"/>
      <c r="D49" s="76"/>
      <c r="E49" s="76"/>
      <c r="F49" s="8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84"/>
      <c r="B50" s="87"/>
      <c r="C50" s="84"/>
      <c r="D50" s="84"/>
      <c r="E50" s="84"/>
      <c r="F50" s="8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84"/>
      <c r="B51" s="87"/>
      <c r="C51" s="84"/>
      <c r="D51" s="84"/>
      <c r="E51" s="84"/>
      <c r="F51" s="8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84"/>
      <c r="B52" s="87"/>
      <c r="C52" s="84"/>
      <c r="D52" s="84"/>
      <c r="E52" s="84"/>
      <c r="F52" s="8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84"/>
      <c r="B53" s="87"/>
      <c r="C53" s="84"/>
      <c r="D53" s="84"/>
      <c r="E53" s="84"/>
      <c r="F53" s="8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84"/>
      <c r="B54" s="87"/>
      <c r="C54" s="84"/>
      <c r="D54" s="84"/>
      <c r="E54" s="84"/>
      <c r="F54" s="8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84"/>
      <c r="B55" s="87"/>
      <c r="C55" s="84"/>
      <c r="D55" s="84"/>
      <c r="E55" s="84"/>
      <c r="F55" s="8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84"/>
      <c r="B56" s="87"/>
      <c r="C56" s="84"/>
      <c r="D56" s="84"/>
      <c r="E56" s="84"/>
      <c r="F56" s="8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84"/>
      <c r="B57" s="87"/>
      <c r="C57" s="84"/>
      <c r="D57" s="84"/>
      <c r="E57" s="84"/>
      <c r="F57" s="8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84"/>
      <c r="B58" s="87"/>
      <c r="C58" s="84"/>
      <c r="D58" s="84"/>
      <c r="E58" s="84"/>
      <c r="F58" s="8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84"/>
      <c r="B59" s="87"/>
      <c r="C59" s="84"/>
      <c r="D59" s="84"/>
      <c r="E59" s="84"/>
      <c r="F59" s="8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84"/>
      <c r="B60" s="87"/>
      <c r="C60" s="84"/>
      <c r="D60" s="84"/>
      <c r="E60" s="84"/>
      <c r="F60" s="8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84"/>
      <c r="B61" s="87"/>
      <c r="C61" s="84"/>
      <c r="D61" s="84"/>
      <c r="E61" s="84"/>
      <c r="F61" s="8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84"/>
      <c r="B62" s="87"/>
      <c r="C62" s="84"/>
      <c r="D62" s="84"/>
      <c r="E62" s="84"/>
      <c r="F62" s="84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84"/>
      <c r="B63" s="87"/>
      <c r="C63" s="84"/>
      <c r="D63" s="84"/>
      <c r="E63" s="84"/>
      <c r="F63" s="8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84"/>
      <c r="B64" s="87"/>
      <c r="C64" s="84"/>
      <c r="D64" s="84"/>
      <c r="E64" s="84"/>
      <c r="F64" s="8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84"/>
      <c r="B65" s="87"/>
      <c r="C65" s="84"/>
      <c r="D65" s="84"/>
      <c r="E65" s="84"/>
      <c r="F65" s="8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84"/>
      <c r="B66" s="87"/>
      <c r="C66" s="84"/>
      <c r="D66" s="84"/>
      <c r="E66" s="84"/>
      <c r="F66" s="84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84"/>
      <c r="B67" s="87"/>
      <c r="C67" s="84"/>
      <c r="D67" s="84"/>
      <c r="E67" s="84"/>
      <c r="F67" s="8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84"/>
      <c r="B68" s="87"/>
      <c r="C68" s="84"/>
      <c r="D68" s="84"/>
      <c r="E68" s="84"/>
      <c r="F68" s="8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84"/>
      <c r="B69" s="87"/>
      <c r="C69" s="84"/>
      <c r="D69" s="84"/>
      <c r="E69" s="84"/>
      <c r="F69" s="8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84"/>
      <c r="B70" s="87"/>
      <c r="C70" s="84"/>
      <c r="D70" s="84"/>
      <c r="E70" s="84"/>
      <c r="F70" s="8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84"/>
      <c r="B71" s="87"/>
      <c r="C71" s="84"/>
      <c r="D71" s="84"/>
      <c r="E71" s="84"/>
      <c r="F71" s="8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84"/>
      <c r="B72" s="87"/>
      <c r="C72" s="84"/>
      <c r="D72" s="84"/>
      <c r="E72" s="84"/>
      <c r="F72" s="8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84"/>
      <c r="B73" s="87"/>
      <c r="C73" s="84"/>
      <c r="D73" s="84"/>
      <c r="E73" s="84"/>
      <c r="F73" s="8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84"/>
      <c r="B74" s="87"/>
      <c r="C74" s="84"/>
      <c r="D74" s="84"/>
      <c r="E74" s="84"/>
      <c r="F74" s="8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84"/>
      <c r="B75" s="87"/>
      <c r="C75" s="84"/>
      <c r="D75" s="84"/>
      <c r="E75" s="84"/>
      <c r="F75" s="84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84"/>
      <c r="B76" s="87"/>
      <c r="C76" s="84"/>
      <c r="D76" s="84"/>
      <c r="E76" s="84"/>
      <c r="F76" s="8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84"/>
      <c r="B77" s="87"/>
      <c r="C77" s="84"/>
      <c r="D77" s="84"/>
      <c r="E77" s="84"/>
      <c r="F77" s="84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84"/>
      <c r="B78" s="87"/>
      <c r="C78" s="84"/>
      <c r="D78" s="84"/>
      <c r="E78" s="84"/>
      <c r="F78" s="84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84"/>
      <c r="B79" s="87"/>
      <c r="C79" s="84"/>
      <c r="D79" s="84"/>
      <c r="E79" s="84"/>
      <c r="F79" s="84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84"/>
      <c r="B80" s="87"/>
      <c r="C80" s="84"/>
      <c r="D80" s="84"/>
      <c r="E80" s="84"/>
      <c r="F80" s="84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84"/>
      <c r="B81" s="87"/>
      <c r="C81" s="84"/>
      <c r="D81" s="84"/>
      <c r="E81" s="84"/>
      <c r="F81" s="84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84"/>
      <c r="B82" s="87"/>
      <c r="C82" s="84"/>
      <c r="D82" s="84"/>
      <c r="E82" s="84"/>
      <c r="F82" s="84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84"/>
      <c r="B83" s="87"/>
      <c r="C83" s="84"/>
      <c r="D83" s="84"/>
      <c r="E83" s="84"/>
      <c r="F83" s="8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84"/>
      <c r="B84" s="87"/>
      <c r="C84" s="84"/>
      <c r="D84" s="84"/>
      <c r="E84" s="84"/>
      <c r="F84" s="8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84"/>
      <c r="B85" s="87"/>
      <c r="C85" s="84"/>
      <c r="D85" s="84"/>
      <c r="E85" s="84"/>
      <c r="F85" s="84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84"/>
      <c r="B86" s="87"/>
      <c r="C86" s="84"/>
      <c r="D86" s="84"/>
      <c r="E86" s="84"/>
      <c r="F86" s="84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84"/>
      <c r="B87" s="87"/>
      <c r="C87" s="84"/>
      <c r="D87" s="84"/>
      <c r="E87" s="84"/>
      <c r="F87" s="84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84"/>
      <c r="B88" s="87"/>
      <c r="C88" s="84"/>
      <c r="D88" s="84"/>
      <c r="E88" s="84"/>
      <c r="F88" s="84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84"/>
      <c r="B89" s="87"/>
      <c r="C89" s="84"/>
      <c r="D89" s="84"/>
      <c r="E89" s="84"/>
      <c r="F89" s="84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84"/>
      <c r="B90" s="87"/>
      <c r="C90" s="84"/>
      <c r="D90" s="84"/>
      <c r="E90" s="84"/>
      <c r="F90" s="84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84"/>
      <c r="B91" s="87"/>
      <c r="C91" s="84"/>
      <c r="D91" s="84"/>
      <c r="E91" s="84"/>
      <c r="F91" s="84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84"/>
      <c r="B92" s="87"/>
      <c r="C92" s="84"/>
      <c r="D92" s="84"/>
      <c r="E92" s="84"/>
      <c r="F92" s="84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84"/>
      <c r="B93" s="87"/>
      <c r="C93" s="84"/>
      <c r="D93" s="84"/>
      <c r="E93" s="84"/>
      <c r="F93" s="84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84"/>
      <c r="B94" s="87"/>
      <c r="C94" s="84"/>
      <c r="D94" s="84"/>
      <c r="E94" s="84"/>
      <c r="F94" s="8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84"/>
      <c r="B95" s="87"/>
      <c r="C95" s="84"/>
      <c r="D95" s="84"/>
      <c r="E95" s="84"/>
      <c r="F95" s="84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84"/>
      <c r="B96" s="87"/>
      <c r="C96" s="84"/>
      <c r="D96" s="84"/>
      <c r="E96" s="84"/>
      <c r="F96" s="84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84"/>
      <c r="B97" s="87"/>
      <c r="C97" s="84"/>
      <c r="D97" s="84"/>
      <c r="E97" s="84"/>
      <c r="F97" s="84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84"/>
      <c r="B98" s="87"/>
      <c r="C98" s="84"/>
      <c r="D98" s="84"/>
      <c r="E98" s="84"/>
      <c r="F98" s="84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84"/>
      <c r="B99" s="87"/>
      <c r="C99" s="84"/>
      <c r="D99" s="84"/>
      <c r="E99" s="84"/>
      <c r="F99" s="8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84"/>
      <c r="B100" s="87"/>
      <c r="C100" s="84"/>
      <c r="D100" s="84"/>
      <c r="E100" s="84"/>
      <c r="F100" s="8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84"/>
      <c r="B101" s="87"/>
      <c r="C101" s="84"/>
      <c r="D101" s="84"/>
      <c r="E101" s="84"/>
      <c r="F101" s="84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84"/>
      <c r="B102" s="87"/>
      <c r="C102" s="84"/>
      <c r="D102" s="84"/>
      <c r="E102" s="84"/>
      <c r="F102" s="8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84"/>
      <c r="B103" s="87"/>
      <c r="C103" s="84"/>
      <c r="D103" s="84"/>
      <c r="E103" s="84"/>
      <c r="F103" s="84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84"/>
      <c r="B104" s="87"/>
      <c r="C104" s="84"/>
      <c r="D104" s="84"/>
      <c r="E104" s="84"/>
      <c r="F104" s="8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84"/>
      <c r="B105" s="87"/>
      <c r="C105" s="84"/>
      <c r="D105" s="84"/>
      <c r="E105" s="84"/>
      <c r="F105" s="84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84"/>
      <c r="B106" s="87"/>
      <c r="C106" s="84"/>
      <c r="D106" s="84"/>
      <c r="E106" s="84"/>
      <c r="F106" s="84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84"/>
      <c r="B107" s="87"/>
      <c r="C107" s="84"/>
      <c r="D107" s="84"/>
      <c r="E107" s="84"/>
      <c r="F107" s="84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84"/>
      <c r="B108" s="87"/>
      <c r="C108" s="84"/>
      <c r="D108" s="84"/>
      <c r="E108" s="84"/>
      <c r="F108" s="84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84"/>
      <c r="B109" s="87"/>
      <c r="C109" s="84"/>
      <c r="D109" s="84"/>
      <c r="E109" s="84"/>
      <c r="F109" s="8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84"/>
      <c r="B110" s="87"/>
      <c r="C110" s="84"/>
      <c r="D110" s="84"/>
      <c r="E110" s="84"/>
      <c r="F110" s="8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84"/>
      <c r="B111" s="87"/>
      <c r="C111" s="84"/>
      <c r="D111" s="84"/>
      <c r="E111" s="84"/>
      <c r="F111" s="84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84"/>
      <c r="B112" s="87"/>
      <c r="C112" s="84"/>
      <c r="D112" s="84"/>
      <c r="E112" s="84"/>
      <c r="F112" s="84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84"/>
      <c r="B113" s="87"/>
      <c r="C113" s="84"/>
      <c r="D113" s="84"/>
      <c r="E113" s="84"/>
      <c r="F113" s="84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84"/>
      <c r="B114" s="87"/>
      <c r="C114" s="84"/>
      <c r="D114" s="84"/>
      <c r="E114" s="84"/>
      <c r="F114" s="84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84"/>
      <c r="B115" s="87"/>
      <c r="C115" s="84"/>
      <c r="D115" s="84"/>
      <c r="E115" s="84"/>
      <c r="F115" s="84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84"/>
      <c r="B116" s="87"/>
      <c r="C116" s="84"/>
      <c r="D116" s="84"/>
      <c r="E116" s="84"/>
      <c r="F116" s="84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84"/>
      <c r="B117" s="87"/>
      <c r="C117" s="84"/>
      <c r="D117" s="84"/>
      <c r="E117" s="84"/>
      <c r="F117" s="84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84"/>
      <c r="B118" s="87"/>
      <c r="C118" s="84"/>
      <c r="D118" s="84"/>
      <c r="E118" s="84"/>
      <c r="F118" s="84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84"/>
      <c r="B119" s="87"/>
      <c r="C119" s="84"/>
      <c r="D119" s="84"/>
      <c r="E119" s="84"/>
      <c r="F119" s="8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84"/>
      <c r="B120" s="87"/>
      <c r="C120" s="84"/>
      <c r="D120" s="84"/>
      <c r="E120" s="84"/>
      <c r="F120" s="84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84"/>
      <c r="B121" s="87"/>
      <c r="C121" s="84"/>
      <c r="D121" s="84"/>
      <c r="E121" s="84"/>
      <c r="F121" s="84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84"/>
      <c r="B122" s="87"/>
      <c r="C122" s="84"/>
      <c r="D122" s="84"/>
      <c r="E122" s="84"/>
      <c r="F122" s="84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84"/>
      <c r="B123" s="87"/>
      <c r="C123" s="84"/>
      <c r="D123" s="84"/>
      <c r="E123" s="84"/>
      <c r="F123" s="84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84"/>
      <c r="B124" s="87"/>
      <c r="C124" s="84"/>
      <c r="D124" s="84"/>
      <c r="E124" s="84"/>
      <c r="F124" s="84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84"/>
      <c r="B125" s="87"/>
      <c r="C125" s="84"/>
      <c r="D125" s="84"/>
      <c r="E125" s="84"/>
      <c r="F125" s="84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84"/>
      <c r="B126" s="87"/>
      <c r="C126" s="84"/>
      <c r="D126" s="84"/>
      <c r="E126" s="84"/>
      <c r="F126" s="84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84"/>
      <c r="B127" s="87"/>
      <c r="C127" s="84"/>
      <c r="D127" s="84"/>
      <c r="E127" s="84"/>
      <c r="F127" s="8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84"/>
      <c r="B128" s="87"/>
      <c r="C128" s="84"/>
      <c r="D128" s="84"/>
      <c r="E128" s="84"/>
      <c r="F128" s="8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84"/>
      <c r="B129" s="87"/>
      <c r="C129" s="84"/>
      <c r="D129" s="84"/>
      <c r="E129" s="84"/>
      <c r="F129" s="84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84"/>
      <c r="B130" s="87"/>
      <c r="C130" s="84"/>
      <c r="D130" s="84"/>
      <c r="E130" s="84"/>
      <c r="F130" s="8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84"/>
      <c r="B131" s="87"/>
      <c r="C131" s="84"/>
      <c r="D131" s="84"/>
      <c r="E131" s="84"/>
      <c r="F131" s="84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84"/>
      <c r="B132" s="87"/>
      <c r="C132" s="84"/>
      <c r="D132" s="84"/>
      <c r="E132" s="84"/>
      <c r="F132" s="8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84"/>
      <c r="B133" s="87"/>
      <c r="C133" s="84"/>
      <c r="D133" s="84"/>
      <c r="E133" s="84"/>
      <c r="F133" s="84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84"/>
      <c r="B134" s="87"/>
      <c r="C134" s="84"/>
      <c r="D134" s="84"/>
      <c r="E134" s="84"/>
      <c r="F134" s="84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84"/>
      <c r="B135" s="87"/>
      <c r="C135" s="84"/>
      <c r="D135" s="84"/>
      <c r="E135" s="84"/>
      <c r="F135" s="84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87"/>
      <c r="C136" s="84"/>
      <c r="D136" s="84"/>
      <c r="E136" s="84"/>
      <c r="F136" s="84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87"/>
      <c r="C137" s="84"/>
      <c r="D137" s="84"/>
      <c r="E137" s="84"/>
      <c r="F137" s="84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87"/>
      <c r="C138" s="84"/>
      <c r="D138" s="84"/>
      <c r="E138" s="84"/>
      <c r="F138" s="84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87"/>
      <c r="C139" s="84"/>
      <c r="D139" s="84"/>
      <c r="E139" s="84"/>
      <c r="F139" s="84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87"/>
      <c r="C140" s="8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87"/>
      <c r="C141" s="8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87"/>
      <c r="C142" s="8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87"/>
      <c r="C143" s="8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87"/>
      <c r="C144" s="8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87"/>
      <c r="C145" s="8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87"/>
      <c r="C146" s="8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87"/>
      <c r="C147" s="8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87"/>
      <c r="C148" s="8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87"/>
      <c r="C149" s="8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87"/>
      <c r="C150" s="8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87"/>
      <c r="C151" s="8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87"/>
      <c r="C152" s="8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87"/>
      <c r="C153" s="8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87"/>
      <c r="C154" s="8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87"/>
      <c r="C155" s="8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87"/>
      <c r="C156" s="8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87"/>
      <c r="C157" s="8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87"/>
      <c r="C158" s="8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87"/>
      <c r="C159" s="8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87"/>
      <c r="C160" s="8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87"/>
      <c r="C161" s="8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87"/>
      <c r="C162" s="8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87"/>
      <c r="C163" s="8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87"/>
      <c r="C164" s="8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87"/>
      <c r="C165" s="8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87"/>
      <c r="C166" s="8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87"/>
      <c r="C167" s="8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87"/>
      <c r="C168" s="8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87"/>
      <c r="C169" s="8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87"/>
      <c r="C170" s="8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87"/>
      <c r="C171" s="8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87"/>
      <c r="C172" s="8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87"/>
      <c r="C173" s="8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87"/>
      <c r="C174" s="8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87"/>
      <c r="C175" s="8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87"/>
      <c r="C176" s="8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87"/>
      <c r="C177" s="8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87"/>
      <c r="C178" s="8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87"/>
      <c r="C179" s="8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87"/>
      <c r="C180" s="8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87"/>
      <c r="C181" s="8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87"/>
      <c r="C182" s="8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87"/>
      <c r="C183" s="8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87"/>
      <c r="C184" s="8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87"/>
      <c r="C185" s="8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87"/>
      <c r="C186" s="8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87"/>
      <c r="C187" s="8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87"/>
      <c r="C188" s="8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87"/>
      <c r="C189" s="8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87"/>
      <c r="C190" s="8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87"/>
      <c r="C191" s="8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87"/>
      <c r="C192" s="8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87"/>
      <c r="C193" s="8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87"/>
      <c r="C194" s="8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87"/>
      <c r="C195" s="8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87"/>
      <c r="C196" s="8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87"/>
      <c r="C197" s="8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87"/>
      <c r="C198" s="8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87"/>
      <c r="C199" s="8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87"/>
      <c r="C200" s="8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87"/>
      <c r="C201" s="8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87"/>
      <c r="C202" s="8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87"/>
      <c r="C203" s="8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87"/>
      <c r="C204" s="8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87"/>
      <c r="C205" s="8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87"/>
      <c r="C206" s="8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87"/>
      <c r="C207" s="8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87"/>
      <c r="C208" s="8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87"/>
      <c r="C209" s="8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87"/>
      <c r="C210" s="8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87"/>
      <c r="C211" s="8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87"/>
      <c r="C212" s="8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87"/>
      <c r="C213" s="8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87"/>
      <c r="C214" s="8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87"/>
      <c r="C215" s="8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87"/>
      <c r="C216" s="8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87"/>
      <c r="C217" s="8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87"/>
      <c r="C218" s="8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87"/>
      <c r="C219" s="8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87"/>
      <c r="C220" s="8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87"/>
      <c r="C221" s="8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87"/>
      <c r="C222" s="8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87"/>
      <c r="C223" s="8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87"/>
      <c r="C224" s="8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87"/>
      <c r="C225" s="8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87"/>
      <c r="C226" s="8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87"/>
      <c r="C227" s="8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87"/>
      <c r="C228" s="8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87"/>
      <c r="C229" s="8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87"/>
      <c r="C230" s="8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87"/>
      <c r="C231" s="8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87"/>
      <c r="C232" s="8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87"/>
      <c r="C233" s="8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87"/>
      <c r="C234" s="8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87"/>
      <c r="C235" s="8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87"/>
      <c r="C236" s="8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87"/>
      <c r="C237" s="8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89"/>
      <c r="C238" s="8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89"/>
      <c r="C239" s="8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89"/>
      <c r="C240" s="8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89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89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89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89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89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89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89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</sheetData>
  <mergeCells count="12">
    <mergeCell ref="C2:C3"/>
    <mergeCell ref="D2:D3"/>
    <mergeCell ref="B43:E43"/>
    <mergeCell ref="B31:E31"/>
    <mergeCell ref="B44:F44"/>
    <mergeCell ref="B46:E46"/>
    <mergeCell ref="B47:F48"/>
    <mergeCell ref="C49:E49"/>
    <mergeCell ref="A1:F1"/>
    <mergeCell ref="B2:B3"/>
    <mergeCell ref="B4:F4"/>
    <mergeCell ref="B32:F32"/>
  </mergeCells>
  <printOptions/>
  <pageMargins bottom="0.75" footer="0.0" header="0.0" left="0.25" right="0.25" top="0.75"/>
  <pageSetup paperSize="9" orientation="portrait"/>
  <drawing r:id="rId1"/>
</worksheet>
</file>