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Users\ZDUDENKO\ВСЕ РАБОТНИКИ\мебель виладж\Меблі Village\"/>
    </mc:Choice>
  </mc:AlternateContent>
  <bookViews>
    <workbookView xWindow="0" yWindow="0" windowWidth="28800" windowHeight="11772"/>
  </bookViews>
  <sheets>
    <sheet name="Завдання" sheetId="3" r:id="rId1"/>
    <sheet name="Опис" sheetId="2" r:id="rId2"/>
    <sheet name="Потрібно меблі Village" sheetId="1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2" l="1"/>
  <c r="G8" i="2"/>
  <c r="G7" i="2"/>
  <c r="G6" i="2"/>
  <c r="G4" i="2" l="1"/>
  <c r="E17" i="1" l="1"/>
  <c r="E7" i="1"/>
  <c r="E8" i="1"/>
  <c r="E9" i="1"/>
  <c r="E10" i="1"/>
  <c r="E11" i="1"/>
  <c r="E12" i="1"/>
  <c r="E14" i="1"/>
  <c r="E16" i="1"/>
  <c r="E5" i="1"/>
</calcChain>
</file>

<file path=xl/sharedStrings.xml><?xml version="1.0" encoding="utf-8"?>
<sst xmlns="http://schemas.openxmlformats.org/spreadsheetml/2006/main" count="101" uniqueCount="93">
  <si>
    <t>Кам'янець Подольсьий</t>
  </si>
  <si>
    <t>Вітрина виставкова на підвіконня Дом, БТ  1000*1000*250</t>
  </si>
  <si>
    <t>Вітрина виставкова на підвіконня Vodafone  1000*1000*250</t>
  </si>
  <si>
    <t>Дрогобич</t>
  </si>
  <si>
    <t>Модуль настінний сітка 1900*1000*10</t>
  </si>
  <si>
    <t>Новоселиця</t>
  </si>
  <si>
    <t>Стелаж універсальний 1200*1000*700</t>
  </si>
  <si>
    <t>Стелаж універсальний 1200*700*700</t>
  </si>
  <si>
    <r>
      <t xml:space="preserve">Стелаж </t>
    </r>
    <r>
      <rPr>
        <b/>
        <sz val="11"/>
        <rFont val="Calibri"/>
        <family val="2"/>
        <charset val="204"/>
        <scheme val="minor"/>
      </rPr>
      <t>кутовий</t>
    </r>
    <r>
      <rPr>
        <sz val="11"/>
        <rFont val="Calibri"/>
        <family val="2"/>
        <charset val="204"/>
        <scheme val="minor"/>
      </rPr>
      <t xml:space="preserve"> 1200*700*350</t>
    </r>
  </si>
  <si>
    <t>Модуль настінний сітка 1900*600*10</t>
  </si>
  <si>
    <t>сума</t>
  </si>
  <si>
    <t>Стелаж металевий 1200*600*350</t>
  </si>
  <si>
    <t>Стеллаж дитячий сетка 1200*500*500</t>
  </si>
  <si>
    <t>Стеллаж дитячий полки  1200*500*500</t>
  </si>
  <si>
    <t>Стеллаж дитячий сетка 1200*700*500</t>
  </si>
  <si>
    <t>Стеллаж дитячий полки  1200*700*500</t>
  </si>
  <si>
    <t>Матеріал</t>
  </si>
  <si>
    <t>Назва</t>
  </si>
  <si>
    <t>Кількість</t>
  </si>
  <si>
    <t>Розмір</t>
  </si>
  <si>
    <t>1900*1000*10(кріплення від стінки)</t>
  </si>
  <si>
    <t>1900*600*10(кріплення від стінки)</t>
  </si>
  <si>
    <t>Метал, фаба чорного кольору.</t>
  </si>
  <si>
    <t>Опис</t>
  </si>
  <si>
    <t>Матеріал метал фарбований кольоровий, колір - чорний, червоний, білий</t>
  </si>
  <si>
    <t>чорний 650х300х200(шхгхв), червоний 300х300х600 мм та білий 400х300х400 мм</t>
  </si>
  <si>
    <t>Три різнокольорові та різногабаритні металеві подіуми для побутової техніки з трома бортикам на поверхні для товару: установка на підвіконня.</t>
  </si>
  <si>
    <r>
      <t>Стелаж універсальний 1200*</t>
    </r>
    <r>
      <rPr>
        <sz val="11"/>
        <color rgb="FFFF0000"/>
        <rFont val="Calibri"/>
        <family val="2"/>
        <charset val="204"/>
        <scheme val="minor"/>
      </rPr>
      <t>1000</t>
    </r>
    <r>
      <rPr>
        <sz val="11"/>
        <rFont val="Calibri"/>
        <family val="2"/>
        <charset val="204"/>
        <scheme val="minor"/>
      </rPr>
      <t>*700</t>
    </r>
  </si>
  <si>
    <r>
      <t>Стелаж універсальний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rFont val="Calibri"/>
        <family val="2"/>
        <charset val="204"/>
        <scheme val="minor"/>
      </rPr>
      <t>*700</t>
    </r>
  </si>
  <si>
    <t>Візуалізація</t>
  </si>
  <si>
    <t>Вітрина виставкова на підвіконня Дом, БТ (Vodafone) 1000*1000*250</t>
  </si>
  <si>
    <t>№ ПП</t>
  </si>
  <si>
    <r>
      <t>Стелаж металевий 1200*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>*350</t>
    </r>
  </si>
  <si>
    <t>1200*1000*700</t>
  </si>
  <si>
    <t xml:space="preserve"> 1200*700*700</t>
  </si>
  <si>
    <r>
      <t>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</si>
  <si>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>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</si>
  <si>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t>Стелаж прямокутний маленький з можливістю переставляти полки по висоті. 8 з'ємних полок по 200 мм. Верхня полка нез'ємна. Шаг прорізів 10 см.</t>
  </si>
  <si>
    <r>
      <t>Стеллаж</t>
    </r>
    <r>
      <rPr>
        <b/>
        <sz val="11"/>
        <color theme="1"/>
        <rFont val="Calibri"/>
        <family val="2"/>
        <charset val="204"/>
        <scheme val="minor"/>
      </rPr>
      <t xml:space="preserve"> дитячий</t>
    </r>
    <r>
      <rPr>
        <sz val="11"/>
        <color theme="1"/>
        <rFont val="Calibri"/>
        <family val="2"/>
        <charset val="204"/>
        <scheme val="minor"/>
      </rPr>
      <t xml:space="preserve"> сітка 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</si>
  <si>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сітка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</si>
  <si>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полки  1200*</t>
    </r>
    <r>
      <rPr>
        <sz val="11"/>
        <color rgb="FFFF0000"/>
        <rFont val="Calibri"/>
        <family val="2"/>
        <charset val="204"/>
        <scheme val="minor"/>
      </rPr>
      <t>500</t>
    </r>
    <r>
      <rPr>
        <sz val="11"/>
        <color theme="1"/>
        <rFont val="Calibri"/>
        <family val="2"/>
        <charset val="204"/>
        <scheme val="minor"/>
      </rPr>
      <t>*500</t>
    </r>
  </si>
  <si>
    <r>
      <t xml:space="preserve">Стеллаж </t>
    </r>
    <r>
      <rPr>
        <b/>
        <sz val="11"/>
        <color theme="1"/>
        <rFont val="Calibri"/>
        <family val="2"/>
        <charset val="204"/>
        <scheme val="minor"/>
      </rPr>
      <t>дитячий</t>
    </r>
    <r>
      <rPr>
        <sz val="11"/>
        <color theme="1"/>
        <rFont val="Calibri"/>
        <family val="2"/>
        <charset val="204"/>
        <scheme val="minor"/>
      </rPr>
      <t xml:space="preserve"> полки  1200*</t>
    </r>
    <r>
      <rPr>
        <sz val="11"/>
        <color rgb="FFFF0000"/>
        <rFont val="Calibri"/>
        <family val="2"/>
        <charset val="204"/>
        <scheme val="minor"/>
      </rPr>
      <t>700</t>
    </r>
    <r>
      <rPr>
        <sz val="11"/>
        <color theme="1"/>
        <rFont val="Calibri"/>
        <family val="2"/>
        <charset val="204"/>
        <scheme val="minor"/>
      </rPr>
      <t>*500</t>
    </r>
  </si>
  <si>
    <r>
      <t>1200*</t>
    </r>
    <r>
      <rPr>
        <sz val="11"/>
        <color rgb="FFFF0000"/>
        <rFont val="Calibri"/>
        <family val="2"/>
        <charset val="204"/>
        <scheme val="minor"/>
      </rPr>
      <t>900</t>
    </r>
    <r>
      <rPr>
        <sz val="11"/>
        <color theme="1"/>
        <rFont val="Calibri"/>
        <family val="2"/>
        <charset val="204"/>
        <scheme val="minor"/>
      </rPr>
      <t>*350</t>
    </r>
  </si>
  <si>
    <r>
      <t>1200*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>*350</t>
    </r>
  </si>
  <si>
    <r>
      <t xml:space="preserve">Модуль настінний </t>
    </r>
    <r>
      <rPr>
        <b/>
        <sz val="11"/>
        <color theme="1"/>
        <rFont val="Calibri"/>
        <family val="2"/>
        <charset val="204"/>
        <scheme val="minor"/>
      </rPr>
      <t>сітка</t>
    </r>
    <r>
      <rPr>
        <sz val="11"/>
        <color theme="1"/>
        <rFont val="Calibri"/>
        <family val="2"/>
        <charset val="204"/>
        <scheme val="minor"/>
      </rPr>
      <t xml:space="preserve"> 1900*</t>
    </r>
    <r>
      <rPr>
        <sz val="11"/>
        <color rgb="FFFF0000"/>
        <rFont val="Calibri"/>
        <family val="2"/>
        <charset val="204"/>
        <scheme val="minor"/>
      </rPr>
      <t>1000</t>
    </r>
    <r>
      <rPr>
        <sz val="11"/>
        <color theme="1"/>
        <rFont val="Calibri"/>
        <family val="2"/>
        <charset val="204"/>
        <scheme val="minor"/>
      </rPr>
      <t>*10</t>
    </r>
  </si>
  <si>
    <r>
      <t xml:space="preserve">Модуль настінний </t>
    </r>
    <r>
      <rPr>
        <b/>
        <sz val="11"/>
        <color theme="1"/>
        <rFont val="Calibri"/>
        <family val="2"/>
        <charset val="204"/>
        <scheme val="minor"/>
      </rPr>
      <t>сітка</t>
    </r>
    <r>
      <rPr>
        <sz val="11"/>
        <color theme="1"/>
        <rFont val="Calibri"/>
        <family val="2"/>
        <charset val="204"/>
        <scheme val="minor"/>
      </rPr>
      <t xml:space="preserve"> 1900*</t>
    </r>
    <r>
      <rPr>
        <sz val="11"/>
        <color rgb="FFFF0000"/>
        <rFont val="Calibri"/>
        <family val="2"/>
        <charset val="204"/>
        <scheme val="minor"/>
      </rPr>
      <t>600</t>
    </r>
    <r>
      <rPr>
        <sz val="11"/>
        <color theme="1"/>
        <rFont val="Calibri"/>
        <family val="2"/>
        <charset val="204"/>
        <scheme val="minor"/>
      </rPr>
      <t xml:space="preserve">*10 </t>
    </r>
  </si>
  <si>
    <t>Стакан на гачку для модуля настінного сітка (як можливе рішення)</t>
  </si>
  <si>
    <t>Гачок для модуля настінного сітка (як можливе рішення)</t>
  </si>
  <si>
    <t>Ваш варіант</t>
  </si>
  <si>
    <t>Тримач для взутті для модуля настінного сітка (як можливе рішення)</t>
  </si>
  <si>
    <t>ДСП Kronospan K 085 PW Гикори Рокфорд светлый 36 мм - основа. Кромка ПВХ 0,5.  Модуль з сіткою (рамка та сітка) обладнати кріпленням для товару, колір чорний.</t>
  </si>
  <si>
    <t>1200*700*350</t>
  </si>
  <si>
    <t>Стелаж металевий 1200*1000*350</t>
  </si>
  <si>
    <r>
      <t>Стелаж металевий 1200*</t>
    </r>
    <r>
      <rPr>
        <sz val="11"/>
        <color rgb="FFFF0000"/>
        <rFont val="Calibri"/>
        <family val="2"/>
        <charset val="204"/>
        <scheme val="minor"/>
      </rPr>
      <t>1000</t>
    </r>
    <r>
      <rPr>
        <sz val="11"/>
        <color theme="1"/>
        <rFont val="Calibri"/>
        <family val="2"/>
        <charset val="204"/>
        <scheme val="minor"/>
      </rPr>
      <t>*350</t>
    </r>
  </si>
  <si>
    <t>Металева сітка в рамці, колір - чорний, ніжки гумові або пластикові.</t>
  </si>
  <si>
    <t>по 10 на кожну сітку</t>
  </si>
  <si>
    <t>по 5 на кожну сітку</t>
  </si>
  <si>
    <t>по 30 на кожну сітку</t>
  </si>
  <si>
    <t>Гачок звичайний (два гачки з одного боку і один з іншого). Вішається на сітку.</t>
  </si>
  <si>
    <t xml:space="preserve">Стакан-сітка на гачку (два гачки для кращої стабілізації) для дрібних речей. </t>
  </si>
  <si>
    <t xml:space="preserve">Тримач одного "кросівка" на двох гачках. </t>
  </si>
  <si>
    <t>Гачок для дерев'яних стелажів</t>
  </si>
  <si>
    <t>40 шт на один стелаж</t>
  </si>
  <si>
    <t>Металевий, хромований.</t>
  </si>
  <si>
    <t>Металевий легкоз'ємний крючок для підвісного товару (гаджети, телефони).</t>
  </si>
  <si>
    <t>Технічне завдання</t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</si>
  <si>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 xml:space="preserve">Виготовлення та пакування готовими наборами. 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</si>
  <si>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>Доставка на адресу клієнта (Київ, Зрошувальна, 5-б).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</si>
  <si>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 xml:space="preserve">Надання проектних кресленнь замовнику (можна в електронній формі). 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</si>
  <si>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 xml:space="preserve">Інструкція по встановленню (якщо конструкція розбірна, можна в електронній формі). 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</si>
  <si>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>Гарантія на виріб не меньше одного року.</t>
    </r>
  </si>
  <si>
    <r>
      <t xml:space="preserve">Металева сітка в рамці для малого інвентаря: кріплення на стіну, від стіни 10 см. Гумові або пластикові ніжки. Сама сітка має параллельні та перпендикулярні підлозі прути </t>
    </r>
    <r>
      <rPr>
        <u/>
        <sz val="11"/>
        <color theme="1"/>
        <rFont val="Calibri"/>
        <family val="2"/>
        <charset val="204"/>
        <scheme val="minor"/>
      </rPr>
      <t>(на візуалізації намальовано навскоси - це невірно</t>
    </r>
    <r>
      <rPr>
        <sz val="11"/>
        <color theme="1"/>
        <rFont val="Calibri"/>
        <family val="2"/>
        <charset val="204"/>
        <scheme val="minor"/>
      </rPr>
      <t>!).</t>
    </r>
  </si>
  <si>
    <t>робоча частина 
180 мм</t>
  </si>
  <si>
    <r>
      <t>Окремостоячий модуль-сітка на основі з ДСП до якого на крючки кріпиться товар. 
Каркас сітки трих менший за основу. 
Сама сітка має параллельні та перпендикулярні полу прути (</t>
    </r>
    <r>
      <rPr>
        <u/>
        <sz val="11"/>
        <rFont val="Calibri"/>
        <family val="2"/>
        <charset val="204"/>
        <scheme val="minor"/>
      </rPr>
      <t>на візуалізації намальовано навскоси - це невірно!</t>
    </r>
    <r>
      <rPr>
        <sz val="11"/>
        <rFont val="Calibri"/>
        <family val="2"/>
        <charset val="204"/>
        <scheme val="minor"/>
      </rPr>
      <t>).</t>
    </r>
  </si>
  <si>
    <t>Конструкція - ДСП Kronospan K 085 PW Гикори Рокфорд светлый 36 мм. Кромка ПВХ 0,5 мм, основа 36 мм.
Полиці -ДСП Kronospan K 085 PW Гикори Рокфорд светлый 18 мм, Кромка ПВХ 0,5 мм. 8 полиць по 200 мм + верхня полиця (нез'эмна), шаг прорізів для полок 10 см.</t>
  </si>
  <si>
    <t xml:space="preserve">Стелаж пристінний металевий зі з'ємними полками. Два вида полиць - звичайні та з металевим бортом-сіткою чорного кольору. Шаг отворів для кріпежів для полиць 10 см, можливість переміщення полиць регулюючи по висоті.  </t>
  </si>
  <si>
    <t>Полиці - ДСП Kronospan K 085 PW Гикори Рокфорд светлый 18 мм,Кромка ПВХ 0,5, метал фарбований чорний, сітка, 4 полки (глибина - 2х600, 1х500, 1х400) та 3 полки з сіткою -глибиною 2х400, 1х500 ), декорована метал сітка пофарбована чорною фарбою, З'ємний металевий крепіж для полиць для вкручування/вставка в стійки металевих частин стелажа.</t>
  </si>
  <si>
    <t>Матеріал ДСП Kronospan K 085 PW Гикори Рокфорд светлый 36 мм, кромка ПВХ 0,5 мм. Матеріал металевого бортика полиць - декорована метал сітка пофарбована чорною фарбою. Гачки металеві хромовані. Профілі металеві для вставки полиць(дивись нижче).</t>
  </si>
  <si>
    <t>Стелаж прямокутний з з'ємними полицями які  кріпляться тільки з однієї сторони. 
4 полиці ( 2 з яких з сіткою ), крючки на 2 ряди. Можливість регулювати висоту між полками. Шаг прорізів для полок 10 см..</t>
  </si>
  <si>
    <t>Стелаж прямокутній двосторонній з ДСП з двома видами полиць, з можливістю змін полиць, з можливістю підбора висоти постановки полиць (полиці з'ємні, взаємозаміняємі). Комплектація: 8 з'ємних полок (4 з яких з сіткою ) + верхня полка 200 мм (нез'эмна), гачки на 4 ряди, шаг прорізів для крючків та полок 10 см. Висота метал бортіка до 70 мм.</t>
  </si>
  <si>
    <t>Можливе рішення для кріплення полок та меблевих крючків - профіль економ.</t>
  </si>
  <si>
    <r>
      <t>·</t>
    </r>
    <r>
      <rPr>
        <sz val="7"/>
        <color theme="1"/>
        <rFont val="Times New Roman"/>
        <family val="1"/>
        <charset val="204"/>
      </rPr>
      <t xml:space="preserve">        </t>
    </r>
    <r>
      <rPr>
        <sz val="11"/>
        <color theme="1"/>
        <rFont val="Calibri"/>
        <family val="2"/>
        <charset val="204"/>
        <scheme val="minor"/>
      </rPr>
      <t>Проектування, обов'язково узгодження с замовником. Додаткові матеріали за запитом.</t>
    </r>
  </si>
  <si>
    <t>·      Електронна адреса для зв’язку    kpbud@vodafone.ua</t>
  </si>
  <si>
    <r>
      <t>·</t>
    </r>
    <r>
      <rPr>
        <sz val="7"/>
        <color rgb="FF252525"/>
        <rFont val="Times New Roman"/>
        <family val="1"/>
        <charset val="204"/>
      </rPr>
      <t xml:space="preserve">       </t>
    </r>
    <r>
      <rPr>
        <b/>
        <u/>
        <sz val="12"/>
        <color rgb="FF252525"/>
        <rFont val="Segoe UI"/>
        <family val="2"/>
        <charset val="204"/>
      </rPr>
      <t>Свою цінову пропозицію висилаєте на електронну пошту, заповніть таблицю</t>
    </r>
  </si>
  <si>
    <t>№ п/п</t>
  </si>
  <si>
    <r>
      <t>Підрядник</t>
    </r>
    <r>
      <rPr>
        <sz val="12"/>
        <color rgb="FF000000"/>
        <rFont val="Times New Roman"/>
        <family val="1"/>
        <charset val="204"/>
      </rPr>
      <t>(назва компанії)</t>
    </r>
  </si>
  <si>
    <r>
      <t>Телефон,контактна особа</t>
    </r>
    <r>
      <rPr>
        <sz val="12"/>
        <color rgb="FF000000"/>
        <rFont val="Times New Roman"/>
        <family val="1"/>
        <charset val="204"/>
      </rPr>
      <t>(ПІП)</t>
    </r>
  </si>
  <si>
    <r>
      <t>сума КП з ПДВ</t>
    </r>
    <r>
      <rPr>
        <sz val="12"/>
        <color rgb="FF000000"/>
        <rFont val="Times New Roman"/>
        <family val="1"/>
        <charset val="204"/>
      </rPr>
      <t>(з урахуванням матеріалів)</t>
    </r>
  </si>
  <si>
    <t>передоплата</t>
  </si>
  <si>
    <t>Кількість календарних днів на роботи</t>
  </si>
  <si>
    <r>
      <t>Примітки</t>
    </r>
    <r>
      <rPr>
        <sz val="12"/>
        <color rgb="FF000000"/>
        <rFont val="Times New Roman"/>
        <family val="1"/>
        <charset val="204"/>
      </rPr>
      <t>(тов,ФОП №гр)</t>
    </r>
  </si>
  <si>
    <t>Всі питання ТІЛЬКИ через електронну пошту</t>
  </si>
  <si>
    <t>Дата подачі заявки до 10.00 10.06.2022 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</si>
</sst>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rgb="FF252525"/>
      <name val="Symbol"/>
      <family val="1"/>
      <charset val="2"/>
    </font>
    <font>
      <sz val="7"/>
      <color rgb="FF252525"/>
      <name val="Times New Roman"/>
      <family val="1"/>
      <charset val="204"/>
    </font>
    <font>
      <b/>
      <u/>
      <sz val="12"/>
      <color rgb="FF252525"/>
      <name val="Segoe UI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252525"/>
      <name val="Segoe U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1" xfId="0" applyFill="1" applyBorder="1" applyAlignment="1">
      <alignment horizontal="left" vertical="center" wrapText="1"/>
    </xf>
    <xf numFmtId="0" fontId="0" fillId="0" borderId="1" xfId="0" applyBorder="1"/>
    <xf numFmtId="0" fontId="1" fillId="0" borderId="2" xfId="0" applyFont="1" applyFill="1" applyBorder="1" applyAlignment="1">
      <alignment wrapText="1"/>
    </xf>
    <xf numFmtId="0" fontId="0" fillId="0" borderId="3" xfId="0" applyBorder="1"/>
    <xf numFmtId="0" fontId="0" fillId="0" borderId="4" xfId="0" applyBorder="1"/>
    <xf numFmtId="0" fontId="1" fillId="0" borderId="5" xfId="0" applyFont="1" applyFill="1" applyBorder="1" applyAlignment="1">
      <alignment wrapText="1"/>
    </xf>
    <xf numFmtId="0" fontId="0" fillId="0" borderId="6" xfId="0" applyBorder="1"/>
    <xf numFmtId="0" fontId="0" fillId="0" borderId="7" xfId="0" applyBorder="1"/>
    <xf numFmtId="0" fontId="0" fillId="0" borderId="0" xfId="0" applyFill="1" applyBorder="1"/>
    <xf numFmtId="0" fontId="0" fillId="0" borderId="0" xfId="0" applyFill="1"/>
    <xf numFmtId="0" fontId="0" fillId="0" borderId="3" xfId="0" applyFill="1" applyBorder="1"/>
    <xf numFmtId="0" fontId="0" fillId="0" borderId="6" xfId="0" applyFill="1" applyBorder="1"/>
    <xf numFmtId="0" fontId="0" fillId="0" borderId="0" xfId="0" applyBorder="1"/>
    <xf numFmtId="0" fontId="0" fillId="2" borderId="0" xfId="0" applyFill="1" applyBorder="1"/>
    <xf numFmtId="0" fontId="1" fillId="0" borderId="8" xfId="0" applyFont="1" applyFill="1" applyBorder="1" applyAlignment="1">
      <alignment vertical="center" wrapText="1"/>
    </xf>
    <xf numFmtId="0" fontId="0" fillId="0" borderId="2" xfId="0" applyBorder="1"/>
    <xf numFmtId="0" fontId="0" fillId="0" borderId="4" xfId="0" applyFill="1" applyBorder="1"/>
    <xf numFmtId="0" fontId="0" fillId="0" borderId="5" xfId="0" applyBorder="1"/>
    <xf numFmtId="0" fontId="0" fillId="0" borderId="7" xfId="0" applyFill="1" applyBorder="1"/>
    <xf numFmtId="0" fontId="0" fillId="0" borderId="2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2" borderId="1" xfId="0" applyFill="1" applyBorder="1"/>
    <xf numFmtId="0" fontId="1" fillId="0" borderId="8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left" vertical="center" wrapText="1"/>
    </xf>
    <xf numFmtId="0" fontId="7" fillId="0" borderId="0" xfId="0" applyFont="1"/>
    <xf numFmtId="0" fontId="8" fillId="0" borderId="0" xfId="0" applyFont="1" applyAlignment="1">
      <alignment horizontal="left" vertical="center" indent="5"/>
    </xf>
    <xf numFmtId="0" fontId="4" fillId="0" borderId="0" xfId="0" applyFont="1"/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0" fillId="0" borderId="9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8" fillId="0" borderId="0" xfId="1" applyAlignment="1">
      <alignment horizontal="left" vertical="center" indent="5"/>
    </xf>
    <xf numFmtId="0" fontId="10" fillId="0" borderId="0" xfId="0" applyFont="1" applyAlignment="1">
      <alignment horizontal="left" vertical="center" indent="5"/>
    </xf>
    <xf numFmtId="0" fontId="11" fillId="0" borderId="0" xfId="0" applyFont="1" applyAlignment="1">
      <alignment horizontal="left" vertical="center" indent="5"/>
    </xf>
    <xf numFmtId="0" fontId="14" fillId="0" borderId="11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16" fillId="0" borderId="13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7" fillId="0" borderId="0" xfId="0" applyFont="1" applyAlignment="1">
      <alignment horizontal="left" vertical="center" indent="2"/>
    </xf>
    <xf numFmtId="0" fontId="13" fillId="0" borderId="0" xfId="0" applyFont="1" applyAlignment="1">
      <alignment horizontal="left" vertical="center" indent="5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</xdr:colOff>
      <xdr:row>5</xdr:row>
      <xdr:rowOff>39750</xdr:rowOff>
    </xdr:from>
    <xdr:to>
      <xdr:col>2</xdr:col>
      <xdr:colOff>1060614</xdr:colOff>
      <xdr:row>5</xdr:row>
      <xdr:rowOff>1238104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29940" y="1944750"/>
          <a:ext cx="771054" cy="1198354"/>
        </a:xfrm>
        <a:prstGeom prst="rect">
          <a:avLst/>
        </a:prstGeom>
      </xdr:spPr>
    </xdr:pic>
    <xdr:clientData/>
  </xdr:twoCellAnchor>
  <xdr:twoCellAnchor editAs="oneCell">
    <xdr:from>
      <xdr:col>2</xdr:col>
      <xdr:colOff>289560</xdr:colOff>
      <xdr:row>6</xdr:row>
      <xdr:rowOff>76200</xdr:rowOff>
    </xdr:from>
    <xdr:to>
      <xdr:col>2</xdr:col>
      <xdr:colOff>1065754</xdr:colOff>
      <xdr:row>6</xdr:row>
      <xdr:rowOff>1282542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29940" y="3154680"/>
          <a:ext cx="776194" cy="120634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</xdr:row>
      <xdr:rowOff>121920</xdr:rowOff>
    </xdr:from>
    <xdr:to>
      <xdr:col>2</xdr:col>
      <xdr:colOff>1097280</xdr:colOff>
      <xdr:row>7</xdr:row>
      <xdr:rowOff>1203960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130" y="4678680"/>
          <a:ext cx="811530" cy="1082040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</xdr:colOff>
      <xdr:row>15</xdr:row>
      <xdr:rowOff>228600</xdr:rowOff>
    </xdr:from>
    <xdr:to>
      <xdr:col>2</xdr:col>
      <xdr:colOff>1965960</xdr:colOff>
      <xdr:row>16</xdr:row>
      <xdr:rowOff>662940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11605260"/>
          <a:ext cx="1805940" cy="121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18</xdr:row>
      <xdr:rowOff>129540</xdr:rowOff>
    </xdr:from>
    <xdr:to>
      <xdr:col>2</xdr:col>
      <xdr:colOff>1988820</xdr:colOff>
      <xdr:row>18</xdr:row>
      <xdr:rowOff>1104900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780" y="14455140"/>
          <a:ext cx="1836420" cy="975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152401</xdr:colOff>
      <xdr:row>20</xdr:row>
      <xdr:rowOff>320040</xdr:rowOff>
    </xdr:from>
    <xdr:to>
      <xdr:col>2</xdr:col>
      <xdr:colOff>1960181</xdr:colOff>
      <xdr:row>20</xdr:row>
      <xdr:rowOff>1691640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781" y="16169640"/>
          <a:ext cx="180778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10</xdr:row>
      <xdr:rowOff>114300</xdr:rowOff>
    </xdr:from>
    <xdr:to>
      <xdr:col>2</xdr:col>
      <xdr:colOff>1973580</xdr:colOff>
      <xdr:row>10</xdr:row>
      <xdr:rowOff>762000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8016240"/>
          <a:ext cx="180594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228600</xdr:colOff>
      <xdr:row>13</xdr:row>
      <xdr:rowOff>30480</xdr:rowOff>
    </xdr:from>
    <xdr:to>
      <xdr:col>2</xdr:col>
      <xdr:colOff>1889760</xdr:colOff>
      <xdr:row>14</xdr:row>
      <xdr:rowOff>777240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980" y="10767060"/>
          <a:ext cx="1661160" cy="1508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281940</xdr:colOff>
      <xdr:row>11</xdr:row>
      <xdr:rowOff>53340</xdr:rowOff>
    </xdr:from>
    <xdr:to>
      <xdr:col>2</xdr:col>
      <xdr:colOff>1897380</xdr:colOff>
      <xdr:row>12</xdr:row>
      <xdr:rowOff>723900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320" y="9372600"/>
          <a:ext cx="1615440" cy="1531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31750</xdr:colOff>
      <xdr:row>17</xdr:row>
      <xdr:rowOff>82550</xdr:rowOff>
    </xdr:from>
    <xdr:to>
      <xdr:col>2</xdr:col>
      <xdr:colOff>2076450</xdr:colOff>
      <xdr:row>17</xdr:row>
      <xdr:rowOff>1155700</xdr:rowOff>
    </xdr:to>
    <xdr:pic>
      <xdr:nvPicPr>
        <xdr:cNvPr id="22" name="Рисунок 21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4439900"/>
          <a:ext cx="2044700" cy="1073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</xdr:colOff>
      <xdr:row>8</xdr:row>
      <xdr:rowOff>182880</xdr:rowOff>
    </xdr:from>
    <xdr:to>
      <xdr:col>2</xdr:col>
      <xdr:colOff>2042160</xdr:colOff>
      <xdr:row>9</xdr:row>
      <xdr:rowOff>632460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" y="6416040"/>
          <a:ext cx="2019300" cy="1379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45720</xdr:colOff>
      <xdr:row>3</xdr:row>
      <xdr:rowOff>167640</xdr:rowOff>
    </xdr:from>
    <xdr:to>
      <xdr:col>2</xdr:col>
      <xdr:colOff>2049780</xdr:colOff>
      <xdr:row>4</xdr:row>
      <xdr:rowOff>609600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62000"/>
          <a:ext cx="2004060" cy="1257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pbud@vodafone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6"/>
  <sheetViews>
    <sheetView tabSelected="1" workbookViewId="0">
      <selection activeCell="J15" sqref="J15"/>
    </sheetView>
  </sheetViews>
  <sheetFormatPr defaultRowHeight="14.4" x14ac:dyDescent="0.3"/>
  <sheetData>
    <row r="1" spans="2:8" x14ac:dyDescent="0.3">
      <c r="F1" s="33" t="s">
        <v>65</v>
      </c>
    </row>
    <row r="2" spans="2:8" x14ac:dyDescent="0.3">
      <c r="B2" s="32" t="s">
        <v>81</v>
      </c>
    </row>
    <row r="3" spans="2:8" x14ac:dyDescent="0.3">
      <c r="B3" s="32" t="s">
        <v>66</v>
      </c>
    </row>
    <row r="4" spans="2:8" x14ac:dyDescent="0.3">
      <c r="B4" s="32" t="s">
        <v>67</v>
      </c>
    </row>
    <row r="5" spans="2:8" x14ac:dyDescent="0.3">
      <c r="B5" s="32" t="s">
        <v>68</v>
      </c>
    </row>
    <row r="6" spans="2:8" x14ac:dyDescent="0.3">
      <c r="B6" s="32" t="s">
        <v>69</v>
      </c>
    </row>
    <row r="7" spans="2:8" x14ac:dyDescent="0.3">
      <c r="B7" s="32" t="s">
        <v>70</v>
      </c>
    </row>
    <row r="9" spans="2:8" x14ac:dyDescent="0.3">
      <c r="B9" s="44" t="s">
        <v>82</v>
      </c>
    </row>
    <row r="10" spans="2:8" ht="22.8" x14ac:dyDescent="0.3">
      <c r="B10" s="45"/>
    </row>
    <row r="11" spans="2:8" ht="19.8" thickBot="1" x14ac:dyDescent="0.35">
      <c r="B11" s="46" t="s">
        <v>83</v>
      </c>
    </row>
    <row r="12" spans="2:8" ht="109.8" thickBot="1" x14ac:dyDescent="0.35">
      <c r="B12" s="47" t="s">
        <v>84</v>
      </c>
      <c r="C12" s="48" t="s">
        <v>85</v>
      </c>
      <c r="D12" s="48" t="s">
        <v>86</v>
      </c>
      <c r="E12" s="48" t="s">
        <v>87</v>
      </c>
      <c r="F12" s="48" t="s">
        <v>88</v>
      </c>
      <c r="G12" s="48" t="s">
        <v>89</v>
      </c>
      <c r="H12" s="48" t="s">
        <v>90</v>
      </c>
    </row>
    <row r="13" spans="2:8" ht="16.2" thickBot="1" x14ac:dyDescent="0.35">
      <c r="B13" s="49">
        <v>1</v>
      </c>
      <c r="C13" s="50"/>
      <c r="D13" s="50"/>
      <c r="E13" s="50"/>
      <c r="F13" s="50"/>
      <c r="G13" s="50"/>
      <c r="H13" s="50"/>
    </row>
    <row r="14" spans="2:8" ht="19.2" x14ac:dyDescent="0.3">
      <c r="B14" s="51"/>
    </row>
    <row r="15" spans="2:8" ht="19.2" x14ac:dyDescent="0.3">
      <c r="B15" s="52" t="s">
        <v>91</v>
      </c>
    </row>
    <row r="16" spans="2:8" ht="19.2" x14ac:dyDescent="0.3">
      <c r="B16" s="52" t="s">
        <v>92</v>
      </c>
    </row>
  </sheetData>
  <hyperlinks>
    <hyperlink ref="B9" r:id="rId1" display="mailto:kpbud@vodafone.ua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topLeftCell="A19" zoomScaleNormal="100" workbookViewId="0">
      <selection activeCell="B22" sqref="B22"/>
    </sheetView>
  </sheetViews>
  <sheetFormatPr defaultRowHeight="14.4" x14ac:dyDescent="0.3"/>
  <cols>
    <col min="2" max="2" width="35.44140625" customWidth="1"/>
    <col min="3" max="3" width="31" customWidth="1"/>
    <col min="4" max="4" width="38.88671875" customWidth="1"/>
    <col min="5" max="5" width="49.6640625" customWidth="1"/>
    <col min="6" max="6" width="19.44140625" customWidth="1"/>
    <col min="7" max="7" width="9.44140625" customWidth="1"/>
  </cols>
  <sheetData>
    <row r="1" spans="1:8" ht="18" x14ac:dyDescent="0.35">
      <c r="D1" s="31"/>
    </row>
    <row r="3" spans="1:8" x14ac:dyDescent="0.3">
      <c r="A3" t="s">
        <v>31</v>
      </c>
      <c r="B3" t="s">
        <v>17</v>
      </c>
      <c r="C3" t="s">
        <v>29</v>
      </c>
      <c r="D3" t="s">
        <v>23</v>
      </c>
      <c r="E3" t="s">
        <v>16</v>
      </c>
      <c r="F3" t="s">
        <v>19</v>
      </c>
      <c r="G3" t="s">
        <v>18</v>
      </c>
    </row>
    <row r="4" spans="1:8" ht="64.2" customHeight="1" x14ac:dyDescent="0.3">
      <c r="A4">
        <v>1</v>
      </c>
      <c r="B4" s="1" t="s">
        <v>44</v>
      </c>
      <c r="C4" s="34"/>
      <c r="D4" s="40" t="s">
        <v>71</v>
      </c>
      <c r="E4" s="40" t="s">
        <v>54</v>
      </c>
      <c r="F4" s="24" t="s">
        <v>20</v>
      </c>
      <c r="G4" s="2">
        <f>6</f>
        <v>6</v>
      </c>
    </row>
    <row r="5" spans="1:8" ht="66" customHeight="1" x14ac:dyDescent="0.3">
      <c r="A5">
        <v>2</v>
      </c>
      <c r="B5" s="1" t="s">
        <v>45</v>
      </c>
      <c r="C5" s="35"/>
      <c r="D5" s="41"/>
      <c r="E5" s="41"/>
      <c r="F5" s="24" t="s">
        <v>21</v>
      </c>
      <c r="G5" s="28"/>
    </row>
    <row r="6" spans="1:8" ht="100.8" customHeight="1" x14ac:dyDescent="0.3">
      <c r="A6">
        <v>3</v>
      </c>
      <c r="B6" s="1" t="s">
        <v>47</v>
      </c>
      <c r="C6" s="1"/>
      <c r="D6" s="1" t="s">
        <v>58</v>
      </c>
      <c r="E6" s="26" t="s">
        <v>22</v>
      </c>
      <c r="F6" s="2" t="s">
        <v>48</v>
      </c>
      <c r="G6" s="2">
        <f>7*30</f>
        <v>210</v>
      </c>
      <c r="H6" t="s">
        <v>57</v>
      </c>
    </row>
    <row r="7" spans="1:8" ht="108" customHeight="1" x14ac:dyDescent="0.3">
      <c r="A7">
        <v>4</v>
      </c>
      <c r="B7" s="1" t="s">
        <v>46</v>
      </c>
      <c r="C7" s="1"/>
      <c r="D7" s="1" t="s">
        <v>59</v>
      </c>
      <c r="E7" s="26" t="s">
        <v>22</v>
      </c>
      <c r="F7" s="2" t="s">
        <v>48</v>
      </c>
      <c r="G7" s="2">
        <f>7*5</f>
        <v>35</v>
      </c>
      <c r="H7" t="s">
        <v>56</v>
      </c>
    </row>
    <row r="8" spans="1:8" ht="105" customHeight="1" x14ac:dyDescent="0.3">
      <c r="A8">
        <v>5</v>
      </c>
      <c r="B8" s="1" t="s">
        <v>49</v>
      </c>
      <c r="C8" s="1"/>
      <c r="D8" s="1" t="s">
        <v>60</v>
      </c>
      <c r="E8" s="26" t="s">
        <v>22</v>
      </c>
      <c r="F8" s="2" t="s">
        <v>48</v>
      </c>
      <c r="G8" s="2">
        <f>7*10</f>
        <v>70</v>
      </c>
      <c r="H8" t="s">
        <v>55</v>
      </c>
    </row>
    <row r="9" spans="1:8" ht="73.2" customHeight="1" x14ac:dyDescent="0.3">
      <c r="A9">
        <v>6</v>
      </c>
      <c r="B9" s="22" t="s">
        <v>27</v>
      </c>
      <c r="C9" s="36"/>
      <c r="D9" s="38" t="s">
        <v>79</v>
      </c>
      <c r="E9" s="38" t="s">
        <v>77</v>
      </c>
      <c r="F9" s="2" t="s">
        <v>33</v>
      </c>
      <c r="G9" s="2">
        <v>6</v>
      </c>
    </row>
    <row r="10" spans="1:8" ht="76.8" customHeight="1" x14ac:dyDescent="0.3">
      <c r="A10">
        <v>7</v>
      </c>
      <c r="B10" s="22" t="s">
        <v>28</v>
      </c>
      <c r="C10" s="37"/>
      <c r="D10" s="39"/>
      <c r="E10" s="39"/>
      <c r="F10" s="2" t="s">
        <v>34</v>
      </c>
      <c r="G10" s="2">
        <v>5</v>
      </c>
    </row>
    <row r="11" spans="1:8" ht="74.400000000000006" customHeight="1" x14ac:dyDescent="0.3">
      <c r="A11">
        <v>8</v>
      </c>
      <c r="B11" s="22" t="s">
        <v>61</v>
      </c>
      <c r="C11" s="29"/>
      <c r="D11" s="30" t="s">
        <v>64</v>
      </c>
      <c r="E11" s="30" t="s">
        <v>63</v>
      </c>
      <c r="F11" s="24" t="s">
        <v>72</v>
      </c>
      <c r="G11" s="2">
        <f>18*40</f>
        <v>720</v>
      </c>
      <c r="H11" t="s">
        <v>62</v>
      </c>
    </row>
    <row r="12" spans="1:8" ht="67.8" customHeight="1" x14ac:dyDescent="0.3">
      <c r="A12">
        <v>9</v>
      </c>
      <c r="B12" s="2" t="s">
        <v>38</v>
      </c>
      <c r="C12" s="42"/>
      <c r="D12" s="38" t="s">
        <v>73</v>
      </c>
      <c r="E12" s="38" t="s">
        <v>50</v>
      </c>
      <c r="F12" s="2" t="s">
        <v>35</v>
      </c>
      <c r="G12" s="2">
        <v>1</v>
      </c>
    </row>
    <row r="13" spans="1:8" ht="62.4" customHeight="1" x14ac:dyDescent="0.3">
      <c r="A13">
        <v>10</v>
      </c>
      <c r="B13" s="2" t="s">
        <v>39</v>
      </c>
      <c r="C13" s="43"/>
      <c r="D13" s="39"/>
      <c r="E13" s="39"/>
      <c r="F13" s="2" t="s">
        <v>36</v>
      </c>
      <c r="G13" s="28"/>
    </row>
    <row r="14" spans="1:8" ht="60" customHeight="1" x14ac:dyDescent="0.3">
      <c r="A14">
        <v>11</v>
      </c>
      <c r="B14" s="2" t="s">
        <v>40</v>
      </c>
      <c r="C14" s="42"/>
      <c r="D14" s="38" t="s">
        <v>37</v>
      </c>
      <c r="E14" s="38" t="s">
        <v>74</v>
      </c>
      <c r="F14" s="2" t="s">
        <v>35</v>
      </c>
      <c r="G14" s="2">
        <v>2</v>
      </c>
    </row>
    <row r="15" spans="1:8" ht="66" customHeight="1" x14ac:dyDescent="0.3">
      <c r="A15">
        <v>12</v>
      </c>
      <c r="B15" s="2" t="s">
        <v>41</v>
      </c>
      <c r="C15" s="43"/>
      <c r="D15" s="39"/>
      <c r="E15" s="39"/>
      <c r="F15" s="2" t="s">
        <v>36</v>
      </c>
      <c r="G15" s="28"/>
    </row>
    <row r="16" spans="1:8" ht="61.8" customHeight="1" x14ac:dyDescent="0.3">
      <c r="A16">
        <v>13</v>
      </c>
      <c r="B16" s="2" t="s">
        <v>53</v>
      </c>
      <c r="C16" s="42"/>
      <c r="D16" s="38" t="s">
        <v>75</v>
      </c>
      <c r="E16" s="38" t="s">
        <v>76</v>
      </c>
      <c r="F16" s="2" t="s">
        <v>42</v>
      </c>
      <c r="G16" s="2">
        <v>17</v>
      </c>
    </row>
    <row r="17" spans="1:7" ht="60.6" customHeight="1" x14ac:dyDescent="0.3">
      <c r="A17">
        <v>14</v>
      </c>
      <c r="B17" s="2" t="s">
        <v>32</v>
      </c>
      <c r="C17" s="43"/>
      <c r="D17" s="39"/>
      <c r="E17" s="39"/>
      <c r="F17" s="2" t="s">
        <v>43</v>
      </c>
      <c r="G17" s="28"/>
    </row>
    <row r="18" spans="1:7" ht="109.8" customHeight="1" x14ac:dyDescent="0.3">
      <c r="A18">
        <v>15</v>
      </c>
      <c r="B18" s="23" t="s">
        <v>8</v>
      </c>
      <c r="C18" s="23"/>
      <c r="D18" s="23" t="s">
        <v>78</v>
      </c>
      <c r="E18" s="27" t="s">
        <v>77</v>
      </c>
      <c r="F18" s="23" t="s">
        <v>51</v>
      </c>
      <c r="G18" s="2">
        <v>7</v>
      </c>
    </row>
    <row r="19" spans="1:7" ht="105.6" customHeight="1" x14ac:dyDescent="0.3">
      <c r="A19">
        <v>16</v>
      </c>
      <c r="B19" s="22" t="s">
        <v>30</v>
      </c>
      <c r="C19" s="22"/>
      <c r="D19" s="22" t="s">
        <v>26</v>
      </c>
      <c r="E19" s="22" t="s">
        <v>24</v>
      </c>
      <c r="F19" s="22" t="s">
        <v>25</v>
      </c>
      <c r="G19" s="2">
        <v>4</v>
      </c>
    </row>
    <row r="21" spans="1:7" ht="142.19999999999999" customHeight="1" x14ac:dyDescent="0.3">
      <c r="B21" s="25" t="s">
        <v>80</v>
      </c>
    </row>
    <row r="25" spans="1:7" x14ac:dyDescent="0.3">
      <c r="D25" s="25"/>
    </row>
  </sheetData>
  <mergeCells count="15">
    <mergeCell ref="C16:C17"/>
    <mergeCell ref="D16:D17"/>
    <mergeCell ref="E16:E17"/>
    <mergeCell ref="C12:C13"/>
    <mergeCell ref="D12:D13"/>
    <mergeCell ref="E12:E13"/>
    <mergeCell ref="C14:C15"/>
    <mergeCell ref="D14:D15"/>
    <mergeCell ref="E14:E15"/>
    <mergeCell ref="C4:C5"/>
    <mergeCell ref="C9:C10"/>
    <mergeCell ref="D9:D10"/>
    <mergeCell ref="E9:E10"/>
    <mergeCell ref="D4:D5"/>
    <mergeCell ref="E4:E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9"/>
  <sheetViews>
    <sheetView workbookViewId="0">
      <selection activeCell="G16" sqref="G16"/>
    </sheetView>
  </sheetViews>
  <sheetFormatPr defaultRowHeight="14.4" x14ac:dyDescent="0.3"/>
  <cols>
    <col min="1" max="1" width="40.88671875" customWidth="1"/>
    <col min="2" max="2" width="28.109375" customWidth="1"/>
    <col min="3" max="3" width="17.33203125" customWidth="1"/>
    <col min="4" max="4" width="22" customWidth="1"/>
  </cols>
  <sheetData>
    <row r="3" spans="1:6" x14ac:dyDescent="0.3">
      <c r="B3" t="s">
        <v>5</v>
      </c>
      <c r="C3" t="s">
        <v>3</v>
      </c>
      <c r="D3" t="s">
        <v>0</v>
      </c>
      <c r="E3" t="s">
        <v>10</v>
      </c>
    </row>
    <row r="4" spans="1:6" ht="15" thickBot="1" x14ac:dyDescent="0.35"/>
    <row r="5" spans="1:6" x14ac:dyDescent="0.3">
      <c r="A5" s="20" t="s">
        <v>4</v>
      </c>
      <c r="B5" s="11">
        <v>2</v>
      </c>
      <c r="C5" s="4">
        <v>3</v>
      </c>
      <c r="D5" s="5">
        <v>1</v>
      </c>
      <c r="E5" s="13">
        <f>SUM(B5:D5)</f>
        <v>6</v>
      </c>
      <c r="F5" s="13"/>
    </row>
    <row r="6" spans="1:6" ht="15" thickBot="1" x14ac:dyDescent="0.35">
      <c r="A6" s="21" t="s">
        <v>9</v>
      </c>
      <c r="B6" s="12"/>
      <c r="C6" s="7"/>
      <c r="D6" s="8"/>
      <c r="E6" s="14"/>
      <c r="F6" s="13"/>
    </row>
    <row r="7" spans="1:6" ht="28.8" x14ac:dyDescent="0.3">
      <c r="A7" s="3" t="s">
        <v>1</v>
      </c>
      <c r="B7" s="11">
        <v>1</v>
      </c>
      <c r="C7" s="4"/>
      <c r="D7" s="5">
        <v>1</v>
      </c>
      <c r="E7" s="14">
        <f t="shared" ref="E7:E12" si="0">SUM(B7:D7)</f>
        <v>2</v>
      </c>
      <c r="F7" s="13"/>
    </row>
    <row r="8" spans="1:6" ht="29.4" thickBot="1" x14ac:dyDescent="0.35">
      <c r="A8" s="6" t="s">
        <v>2</v>
      </c>
      <c r="B8" s="12">
        <v>1</v>
      </c>
      <c r="C8" s="7"/>
      <c r="D8" s="8">
        <v>1</v>
      </c>
      <c r="E8" s="14">
        <f t="shared" si="0"/>
        <v>2</v>
      </c>
      <c r="F8" s="13"/>
    </row>
    <row r="9" spans="1:6" x14ac:dyDescent="0.3">
      <c r="A9" s="3" t="s">
        <v>6</v>
      </c>
      <c r="B9" s="11">
        <v>2</v>
      </c>
      <c r="C9" s="4">
        <v>3</v>
      </c>
      <c r="D9" s="5">
        <v>1</v>
      </c>
      <c r="E9" s="14">
        <f t="shared" si="0"/>
        <v>6</v>
      </c>
      <c r="F9" s="13"/>
    </row>
    <row r="10" spans="1:6" ht="15" thickBot="1" x14ac:dyDescent="0.35">
      <c r="A10" s="6" t="s">
        <v>7</v>
      </c>
      <c r="B10" s="12">
        <v>2</v>
      </c>
      <c r="C10" s="7">
        <v>3</v>
      </c>
      <c r="D10" s="8"/>
      <c r="E10" s="14">
        <f t="shared" si="0"/>
        <v>5</v>
      </c>
      <c r="F10" s="13"/>
    </row>
    <row r="11" spans="1:6" ht="15" thickBot="1" x14ac:dyDescent="0.35">
      <c r="A11" s="15" t="s">
        <v>8</v>
      </c>
      <c r="B11" s="10">
        <v>2</v>
      </c>
      <c r="C11">
        <v>3</v>
      </c>
      <c r="D11" s="9">
        <v>2</v>
      </c>
      <c r="E11" s="14">
        <f t="shared" si="0"/>
        <v>7</v>
      </c>
      <c r="F11" s="13"/>
    </row>
    <row r="12" spans="1:6" x14ac:dyDescent="0.3">
      <c r="A12" s="16" t="s">
        <v>12</v>
      </c>
      <c r="B12" s="11"/>
      <c r="C12" s="4">
        <v>1</v>
      </c>
      <c r="D12" s="17"/>
      <c r="E12" s="14">
        <f t="shared" si="0"/>
        <v>1</v>
      </c>
      <c r="F12" s="13"/>
    </row>
    <row r="13" spans="1:6" ht="15" thickBot="1" x14ac:dyDescent="0.35">
      <c r="A13" s="18" t="s">
        <v>14</v>
      </c>
      <c r="B13" s="12"/>
      <c r="C13" s="7"/>
      <c r="D13" s="19"/>
      <c r="E13" s="14"/>
      <c r="F13" s="13"/>
    </row>
    <row r="14" spans="1:6" x14ac:dyDescent="0.3">
      <c r="A14" s="16" t="s">
        <v>13</v>
      </c>
      <c r="B14" s="11">
        <v>1</v>
      </c>
      <c r="C14" s="4">
        <v>1</v>
      </c>
      <c r="D14" s="5"/>
      <c r="E14" s="14">
        <f>SUM(B14:D14)</f>
        <v>2</v>
      </c>
      <c r="F14" s="13"/>
    </row>
    <row r="15" spans="1:6" ht="15" thickBot="1" x14ac:dyDescent="0.35">
      <c r="A15" s="18" t="s">
        <v>15</v>
      </c>
      <c r="B15" s="12"/>
      <c r="C15" s="7"/>
      <c r="D15" s="8"/>
      <c r="E15" s="14"/>
      <c r="F15" s="13"/>
    </row>
    <row r="16" spans="1:6" x14ac:dyDescent="0.3">
      <c r="A16" s="16" t="s">
        <v>52</v>
      </c>
      <c r="B16" s="11">
        <v>5</v>
      </c>
      <c r="C16" s="11">
        <v>6</v>
      </c>
      <c r="D16" s="5">
        <v>6</v>
      </c>
      <c r="E16" s="14">
        <f>SUM(B16:D16)</f>
        <v>17</v>
      </c>
      <c r="F16" s="13"/>
    </row>
    <row r="17" spans="1:6" ht="15" thickBot="1" x14ac:dyDescent="0.35">
      <c r="A17" s="18" t="s">
        <v>11</v>
      </c>
      <c r="B17" s="7"/>
      <c r="C17" s="7"/>
      <c r="D17" s="8"/>
      <c r="E17" s="14">
        <f>SUM(B17:D17)</f>
        <v>0</v>
      </c>
      <c r="F17" s="13"/>
    </row>
    <row r="18" spans="1:6" x14ac:dyDescent="0.3">
      <c r="E18" s="13"/>
      <c r="F18" s="13"/>
    </row>
    <row r="19" spans="1:6" x14ac:dyDescent="0.3">
      <c r="E19" s="13"/>
      <c r="F19" s="13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Завдання</vt:lpstr>
      <vt:lpstr>Опис</vt:lpstr>
      <vt:lpstr>Потрібно меблі Village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Maitamal Vitalii</dc:creator>
  <cp:lastModifiedBy>Dudenko Zhanna</cp:lastModifiedBy>
  <dcterms:created xsi:type="dcterms:W3CDTF">2022-06-03T08:33:34Z</dcterms:created>
  <dcterms:modified xsi:type="dcterms:W3CDTF">2022-06-06T12:25:37Z</dcterms:modified>
</cp:coreProperties>
</file>